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richData/richValueRel.xml" ContentType="application/vnd.ms-excel.richvaluerel+xml"/>
  <Override PartName="/xl/richData/rdrichvalue.xml" ContentType="application/vnd.ms-excel.rdrichvalu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ALENTO HUMANO\Desktop\TALENTO HUMANO\2026\PLANES INSTITUCIONALES\DECRETO 612\GETH\"/>
    </mc:Choice>
  </mc:AlternateContent>
  <xr:revisionPtr revIDLastSave="0" documentId="13_ncr:1_{CC85483D-FAA4-46E6-8EEF-96982E062FBA}" xr6:coauthVersionLast="36" xr6:coauthVersionMax="47" xr10:uidLastSave="{00000000-0000-0000-0000-000000000000}"/>
  <bookViews>
    <workbookView xWindow="0" yWindow="0" windowWidth="28800" windowHeight="11880" xr2:uid="{00000000-000D-0000-FFFF-FFFF00000000}"/>
  </bookViews>
  <sheets>
    <sheet name="PLAN DE ACCIÓN" sheetId="1" r:id="rId1"/>
  </sheets>
  <definedNames>
    <definedName name="_xlnm.Print_Area" localSheetId="0">'PLAN DE ACCIÓN'!$A$5:$X$54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1" l="1"/>
  <c r="O56" i="1"/>
  <c r="Q56" i="1"/>
  <c r="S56" i="1"/>
  <c r="U56" i="1"/>
  <c r="W56" i="1"/>
  <c r="Y56" i="1"/>
  <c r="AA56" i="1"/>
  <c r="AC56" i="1"/>
  <c r="AE56" i="1"/>
  <c r="AG56" i="1"/>
  <c r="M57" i="1"/>
  <c r="O57" i="1"/>
  <c r="Q57" i="1"/>
  <c r="S57" i="1"/>
  <c r="U57" i="1"/>
  <c r="W57" i="1"/>
  <c r="Y57" i="1"/>
  <c r="AA57" i="1"/>
  <c r="AC57" i="1"/>
  <c r="AE57" i="1"/>
  <c r="AG57" i="1"/>
  <c r="K57" i="1"/>
  <c r="K56" i="1"/>
  <c r="AK50" i="1"/>
  <c r="AJ50" i="1"/>
  <c r="AM50" i="1" l="1"/>
  <c r="AL50" i="1"/>
  <c r="AK38" i="1" l="1"/>
  <c r="AJ38" i="1"/>
  <c r="AL38" i="1" s="1"/>
  <c r="AK37" i="1"/>
  <c r="AJ37" i="1"/>
  <c r="AL37" i="1" s="1"/>
  <c r="AK36" i="1"/>
  <c r="AM36" i="1" s="1"/>
  <c r="AJ36" i="1"/>
  <c r="AK35" i="1"/>
  <c r="AJ35" i="1"/>
  <c r="AL35" i="1" s="1"/>
  <c r="AM35" i="1" l="1"/>
  <c r="AL36" i="1"/>
  <c r="AM37" i="1"/>
  <c r="AM38" i="1"/>
  <c r="AK40" i="1" l="1"/>
  <c r="AJ40" i="1"/>
  <c r="AL40" i="1" s="1"/>
  <c r="AK39" i="1"/>
  <c r="AJ39" i="1"/>
  <c r="AK34" i="1"/>
  <c r="AJ34" i="1"/>
  <c r="AL34" i="1" s="1"/>
  <c r="AK33" i="1"/>
  <c r="AJ33" i="1"/>
  <c r="AK32" i="1"/>
  <c r="AJ32" i="1"/>
  <c r="AK43" i="1"/>
  <c r="AJ43" i="1"/>
  <c r="AK42" i="1"/>
  <c r="AJ42" i="1"/>
  <c r="AL42" i="1" s="1"/>
  <c r="AK41" i="1"/>
  <c r="AJ41" i="1"/>
  <c r="AK30" i="1"/>
  <c r="AJ30" i="1"/>
  <c r="AL30" i="1" s="1"/>
  <c r="AK29" i="1"/>
  <c r="AJ29" i="1"/>
  <c r="AL29" i="1" s="1"/>
  <c r="AK27" i="1"/>
  <c r="AJ27" i="1"/>
  <c r="AL27" i="1" s="1"/>
  <c r="AK26" i="1"/>
  <c r="AJ26" i="1"/>
  <c r="AL26" i="1" s="1"/>
  <c r="AK25" i="1"/>
  <c r="AJ25" i="1"/>
  <c r="AL25" i="1" s="1"/>
  <c r="AK24" i="1"/>
  <c r="AJ24" i="1"/>
  <c r="AL24" i="1" s="1"/>
  <c r="AM39" i="1" l="1"/>
  <c r="AM32" i="1"/>
  <c r="AL41" i="1"/>
  <c r="AL33" i="1"/>
  <c r="AL43" i="1"/>
  <c r="AM40" i="1"/>
  <c r="AL32" i="1"/>
  <c r="AM41" i="1"/>
  <c r="AM33" i="1"/>
  <c r="AM43" i="1"/>
  <c r="AM34" i="1"/>
  <c r="AL39" i="1"/>
  <c r="AM42" i="1"/>
  <c r="AM24" i="1"/>
  <c r="AM26" i="1"/>
  <c r="AM27" i="1"/>
  <c r="AM29" i="1"/>
  <c r="AM25" i="1"/>
  <c r="AM30" i="1"/>
  <c r="K58" i="1" l="1"/>
  <c r="J57" i="1"/>
  <c r="AK45" i="1"/>
  <c r="AJ45" i="1"/>
  <c r="AK44" i="1"/>
  <c r="AJ44" i="1"/>
  <c r="AK20" i="1"/>
  <c r="AJ20" i="1"/>
  <c r="AK19" i="1"/>
  <c r="AJ19" i="1"/>
  <c r="AK18" i="1"/>
  <c r="AJ18" i="1"/>
  <c r="AK17" i="1"/>
  <c r="AJ17" i="1"/>
  <c r="AK16" i="1"/>
  <c r="AJ16" i="1"/>
  <c r="AM16" i="1" s="1"/>
  <c r="AK15" i="1"/>
  <c r="AJ15" i="1"/>
  <c r="AL15" i="1" s="1"/>
  <c r="AM18" i="1" l="1"/>
  <c r="AM15" i="1"/>
  <c r="AM44" i="1"/>
  <c r="AM20" i="1"/>
  <c r="AL19" i="1"/>
  <c r="AM17" i="1"/>
  <c r="AL45" i="1"/>
  <c r="AM19" i="1"/>
  <c r="AL17" i="1"/>
  <c r="AL44" i="1"/>
  <c r="AM45" i="1"/>
  <c r="AL16" i="1"/>
  <c r="AL18" i="1"/>
  <c r="AL20" i="1"/>
  <c r="AG58" i="1" l="1"/>
  <c r="AA58" i="1"/>
  <c r="M58" i="1"/>
  <c r="AJ21" i="1"/>
  <c r="AK21" i="1"/>
  <c r="AJ22" i="1"/>
  <c r="AK22" i="1"/>
  <c r="AJ23" i="1"/>
  <c r="AK23" i="1"/>
  <c r="AJ31" i="1"/>
  <c r="AK31" i="1"/>
  <c r="AJ46" i="1"/>
  <c r="AK46" i="1"/>
  <c r="AJ53" i="1"/>
  <c r="AK53" i="1"/>
  <c r="AJ54" i="1"/>
  <c r="AK54" i="1"/>
  <c r="AL53" i="1" l="1"/>
  <c r="AL31" i="1"/>
  <c r="AM54" i="1"/>
  <c r="U58" i="1"/>
  <c r="W58" i="1"/>
  <c r="AC58" i="1"/>
  <c r="AL54" i="1"/>
  <c r="Y58" i="1"/>
  <c r="AE58" i="1"/>
  <c r="AL46" i="1"/>
  <c r="AM46" i="1"/>
  <c r="AK56" i="1"/>
  <c r="AM23" i="1"/>
  <c r="AK57" i="1"/>
  <c r="AM53" i="1"/>
  <c r="O58" i="1"/>
  <c r="AL56" i="1"/>
  <c r="AL57" i="1"/>
  <c r="AJ56" i="1"/>
  <c r="AI57" i="1"/>
  <c r="AL21" i="1"/>
  <c r="AM31" i="1"/>
  <c r="AL23" i="1"/>
  <c r="AL22" i="1"/>
  <c r="AJ57" i="1"/>
  <c r="AM22" i="1"/>
  <c r="AM21" i="1"/>
  <c r="S58" i="1"/>
  <c r="J56" i="1"/>
  <c r="Q58" i="1"/>
  <c r="AI56" i="1"/>
  <c r="AK58" i="1" l="1"/>
  <c r="AL58" i="1"/>
  <c r="AJ58" i="1"/>
  <c r="AI58" i="1"/>
  <c r="J58" i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xmlns:xlrd="http://schemas.microsoft.com/office/spreadsheetml/2017/richdata"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<sst xmlns="http://schemas.openxmlformats.org/spreadsheetml/2006/main" count="389" uniqueCount="133">
  <si>
    <t>TRIMESTRE I</t>
  </si>
  <si>
    <t>TRIMESTRE II</t>
  </si>
  <si>
    <t>TRIMESTRE III</t>
  </si>
  <si>
    <t>TRIMESTRE IV</t>
  </si>
  <si>
    <t>AGO</t>
  </si>
  <si>
    <t>OCT</t>
  </si>
  <si>
    <t>DIC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</si>
  <si>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</si>
  <si>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</si>
  <si>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</si>
  <si>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</si>
  <si>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</si>
  <si>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</si>
  <si>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</si>
  <si>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</si>
  <si>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</si>
  <si>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</si>
  <si>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</si>
  <si>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</si>
  <si>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OBSERVACIONES</t>
  </si>
  <si>
    <t>PROCESO:</t>
  </si>
  <si>
    <t>FECHA DE INICIO:</t>
  </si>
  <si>
    <t>FECHA DE FIN:</t>
  </si>
  <si>
    <t>TIPO DE DOCUMENTO:</t>
  </si>
  <si>
    <t>ÁREA O PROCESO QUE LO GENERA:</t>
  </si>
  <si>
    <t>FORMATO</t>
  </si>
  <si>
    <t>NOMBRE DOCUMENTO</t>
  </si>
  <si>
    <t>CÓDIGO</t>
  </si>
  <si>
    <t>VERSIÓN</t>
  </si>
  <si>
    <t xml:space="preserve">FECHA APROBACIÓN </t>
  </si>
  <si>
    <t>VIGENCIA</t>
  </si>
  <si>
    <t> 02</t>
  </si>
  <si>
    <t>4 AÑOS</t>
  </si>
  <si>
    <t>Proceso: Direccionamiento Estratégico
Subproceso: Calidad</t>
  </si>
  <si>
    <t>D-F-21</t>
  </si>
  <si>
    <t>PLAN DE ACCIÓN</t>
  </si>
  <si>
    <t>ALCANCE DEL PLAN DE ACCIÓN:</t>
  </si>
  <si>
    <t>NOMBRE DEL PLAN DE ACCIÓN:</t>
  </si>
  <si>
    <t>OBJETIVO GENERAL</t>
  </si>
  <si>
    <t>PROCESO</t>
  </si>
  <si>
    <t>LINEA DE ACCION</t>
  </si>
  <si>
    <t>ESTRATEGIA</t>
  </si>
  <si>
    <t>ÍTEMS</t>
  </si>
  <si>
    <t>DESCRIPCION DE LAS ACTIVIDADES</t>
  </si>
  <si>
    <t>SOPORTE</t>
  </si>
  <si>
    <t>PERIODICIDAD</t>
  </si>
  <si>
    <t>RESPONSABLES</t>
  </si>
  <si>
    <t>RECURSOS</t>
  </si>
  <si>
    <t>P</t>
  </si>
  <si>
    <t>E</t>
  </si>
  <si>
    <t>INDICADOR</t>
  </si>
  <si>
    <t>TOTAL PROGRAMADO</t>
  </si>
  <si>
    <t>TOTAL EJECUTADO</t>
  </si>
  <si>
    <t>PENDIENTE POR EJECUTAR</t>
  </si>
  <si>
    <t>% CUMPLIMIENTO</t>
  </si>
  <si>
    <t>INDICADORES</t>
  </si>
  <si>
    <t>PROGRAMACION</t>
  </si>
  <si>
    <t>ACTIVIDADES</t>
  </si>
  <si>
    <t xml:space="preserve">TOTAL POR ANO </t>
  </si>
  <si>
    <t>ENE</t>
  </si>
  <si>
    <t>FEB</t>
  </si>
  <si>
    <t>MAR</t>
  </si>
  <si>
    <t>SEPT</t>
  </si>
  <si>
    <t>NOV</t>
  </si>
  <si>
    <t xml:space="preserve">I TRIMESTRE </t>
  </si>
  <si>
    <t>II TRIMESTRE</t>
  </si>
  <si>
    <t xml:space="preserve">III TRIMESTRE </t>
  </si>
  <si>
    <t>IV TRIMESTRE</t>
  </si>
  <si>
    <t>ACTIVIDADES PROGRAMADAS AL AÑO</t>
  </si>
  <si>
    <t>ACTIVIDADES EJECUTADAS AL AÑO</t>
  </si>
  <si>
    <t>PORCENTAJE DE CUMPLIMIENTO ANUAL 2025</t>
  </si>
  <si>
    <t xml:space="preserve">Talento humano </t>
  </si>
  <si>
    <t>SUBPROCESO:</t>
  </si>
  <si>
    <t>Talento Humano</t>
  </si>
  <si>
    <t>Humano  - Tecnologico</t>
  </si>
  <si>
    <t xml:space="preserve">De acuerdo al cronograma </t>
  </si>
  <si>
    <t>Documental</t>
  </si>
  <si>
    <t>Actualizar el Plan.</t>
  </si>
  <si>
    <t>Publicar el Plan</t>
  </si>
  <si>
    <t>Realizar una caminata  y crear un espacio destinado a la actividad física  de los trabajadores de la ESE.</t>
  </si>
  <si>
    <t xml:space="preserve">Realizar celebracion de fechas especiales </t>
  </si>
  <si>
    <t>Nos preocupamos por tu confort, un lugar de trabajo seguro.</t>
  </si>
  <si>
    <t>EJE 1 Equilibrio Psicosocial</t>
  </si>
  <si>
    <t>Realizar actividades como pausas activas, rumbo terapia, higiene postural.</t>
  </si>
  <si>
    <t xml:space="preserve">Evaluación de riesgo psicosocial y analisis de los resultados. </t>
  </si>
  <si>
    <t>EJE 2 Salud mental</t>
  </si>
  <si>
    <t>Realizar publicación mensual de los cumpleaños y celebración semestral.</t>
  </si>
  <si>
    <t>Realizar Jornada de salud enmarcada en la semana de SST</t>
  </si>
  <si>
    <t>EJE 3 Diversidad e Inlcusion</t>
  </si>
  <si>
    <t>EJE 4 Transformacion digital</t>
  </si>
  <si>
    <t>Celebrar el dia del servidor publico</t>
  </si>
  <si>
    <t xml:space="preserve">Exaltar a los trabajadores, enmarcado en el codigo de integridad. </t>
  </si>
  <si>
    <t xml:space="preserve">Actividad para fortalecer sentido de pertenencia con la insitucion </t>
  </si>
  <si>
    <t>EJE 5 Identidad y Vocacion por el servicio publico</t>
  </si>
  <si>
    <t xml:space="preserve">Implementación de talleres de bienestar y desarrollo personal. </t>
  </si>
  <si>
    <t>Coach Gerencial</t>
  </si>
  <si>
    <t>SST</t>
  </si>
  <si>
    <t>Colaboradores empaticos del programa de humanización.</t>
  </si>
  <si>
    <t>Humanización</t>
  </si>
  <si>
    <t>Centro de escucha</t>
  </si>
  <si>
    <t>Ofimatica basica</t>
  </si>
  <si>
    <t xml:space="preserve">Plan de Gestión Estrategica del Talento Humano </t>
  </si>
  <si>
    <t>Proporcionar al área de talento humano de la ESE Hospital San Antonio de Sesquilé y Puesto de Salud De Gachancipá, el marco normativo y operativo en administración de personal, que permita un desarrollo idóneo en su ámbito de competencia, mediante la implementación de políticas, estrategias y mecanismos, con el fin de contribuir al desarrollo integral de los servidores públicos en el ciclo de vida laboral.</t>
  </si>
  <si>
    <t>Inicia con la detección de necesidades de cada uno de los componentes y termina con el seguimiento y control de las actividades desarrolladas en el mismo. por consiguiente, aplica a la población de ese: servidores públicos de carrera, libre nombramiento y remoción, provisionales y contratistas; según aplique de acuerdo con la normatividad establecida.</t>
  </si>
  <si>
    <t xml:space="preserve">Realizar la actualizacion del Plan </t>
  </si>
  <si>
    <t xml:space="preserve">Realizar publicación del Plan </t>
  </si>
  <si>
    <t xml:space="preserve">Realizar reporte de las vacantes del SSO a la secretaria de salud del departamento. </t>
  </si>
  <si>
    <t>Caracterizar al personal con estado de prepension.</t>
  </si>
  <si>
    <t>Identificar la formacion y experiencia de todos los colaboradores incliyendo OPS para posibles encargos.</t>
  </si>
  <si>
    <t>Realizar seguimiento a la CNSC para los concursos.</t>
  </si>
  <si>
    <t>Informar permanentemente a la alta gerencia sobre las novedades significativas en cuanto al personal.</t>
  </si>
  <si>
    <t>Caracterizar a todo el personal incluyendo OPS</t>
  </si>
  <si>
    <t>Vacantes</t>
  </si>
  <si>
    <t>Actualización del Plan.</t>
  </si>
  <si>
    <t>De acuerdo al cronograma</t>
  </si>
  <si>
    <t>Publicación del Plan</t>
  </si>
  <si>
    <t xml:space="preserve">Caracterizar a los colaboradores de la entidad. </t>
  </si>
  <si>
    <t>Realizar medicion del ausentismo.</t>
  </si>
  <si>
    <t>Hacer seguimiento al Plan de Induccion y reinduccion.</t>
  </si>
  <si>
    <t xml:space="preserve">Hacer seguimiento al Plan de capacitaciones </t>
  </si>
  <si>
    <t>Gestionar capacitaciones para el personal en habilidades blandas</t>
  </si>
  <si>
    <t>Hacer seguimiento al avance del proceso de la CNSC y el SIMO.</t>
  </si>
  <si>
    <t>Prevision</t>
  </si>
  <si>
    <t xml:space="preserve">Bienestar </t>
  </si>
  <si>
    <t>GETH</t>
  </si>
  <si>
    <t>Realizar monitoreo y seguimiento del SIGEP para mantener la información actualizada de los empleos de la planta de personal  y contratistas.</t>
  </si>
  <si>
    <t xml:space="preserve">Realizar jornada de reinducción de acuerdo al programa de induccion y reinduccion. </t>
  </si>
  <si>
    <t>Hacer seguimiento a las evaluación de desempeño a los funcionarios en carrera administrativa.</t>
  </si>
  <si>
    <t xml:space="preserve">Realizar mesas de trabajo con el líder de SST, con el fin de hacer seguimiento, acompañamiento y ser una poyo para cumplir con el Plan Anual estipulado. </t>
  </si>
  <si>
    <t>Actualizar el plan de accion de  Clima laboral y hacerle seguimiento.</t>
  </si>
  <si>
    <t xml:space="preserve">Hacer seguimiento a la Politica de Gestion del Conocimiento. </t>
  </si>
  <si>
    <t>Hacer segumineto a la Politica de Talento Humano</t>
  </si>
  <si>
    <t>Hacer segumineto a la Politica de Integridad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</si>
</sst>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rgb="FFFFFFFF"/>
      <name val="Brother 1816"/>
      <family val="3"/>
    </font>
    <font>
      <sz val="9"/>
      <color rgb="FF000000"/>
      <name val="Brother 1816"/>
      <family val="3"/>
    </font>
    <font>
      <sz val="11"/>
      <color indexed="8"/>
      <name val="Arial"/>
      <family val="2"/>
    </font>
    <font>
      <b/>
      <sz val="11"/>
      <color indexed="16"/>
      <name val="Arial"/>
      <family val="2"/>
    </font>
    <font>
      <b/>
      <sz val="11"/>
      <name val="Arial Narrow"/>
      <family val="2"/>
    </font>
    <font>
      <b/>
      <sz val="11"/>
      <color theme="1"/>
      <name val="Arial Narrow"/>
      <family val="2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255988"/>
        <bgColor indexed="64"/>
      </patternFill>
    </fill>
    <fill>
      <patternFill patternType="solid">
        <fgColor rgb="FFEE3F6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3B58"/>
      </left>
      <right/>
      <top/>
      <bottom/>
      <diagonal/>
    </border>
    <border>
      <left style="thin">
        <color rgb="FF003B5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3" fillId="0" borderId="0"/>
  </cellStyleXfs>
  <cellXfs count="154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18" xfId="0" applyBorder="1" applyAlignment="1" applyProtection="1">
      <alignment vertical="center"/>
      <protection locked="0"/>
    </xf>
    <xf numFmtId="0" fontId="0" fillId="0" borderId="7" xfId="0" applyBorder="1" applyAlignment="1" applyProtection="1">
      <alignment vertical="center"/>
      <protection locked="0"/>
    </xf>
    <xf numFmtId="0" fontId="4" fillId="0" borderId="0" xfId="2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1" fontId="11" fillId="7" borderId="4" xfId="4" applyNumberFormat="1" applyFont="1" applyFill="1" applyBorder="1" applyAlignment="1" applyProtection="1">
      <alignment horizontal="center" vertical="center" wrapText="1"/>
      <protection locked="0"/>
    </xf>
    <xf numFmtId="9" fontId="11" fillId="7" borderId="16" xfId="3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6" fillId="0" borderId="25" xfId="0" applyFont="1" applyBorder="1" applyAlignment="1" applyProtection="1">
      <alignment vertical="center" wrapText="1"/>
      <protection locked="0"/>
    </xf>
    <xf numFmtId="0" fontId="15" fillId="0" borderId="1" xfId="0" applyFont="1" applyBorder="1" applyAlignment="1">
      <alignment vertical="center"/>
    </xf>
    <xf numFmtId="0" fontId="16" fillId="0" borderId="2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14" fillId="0" borderId="27" xfId="0" applyFont="1" applyBorder="1" applyAlignment="1">
      <alignment vertical="center" wrapText="1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right" vertical="center"/>
      <protection hidden="1"/>
    </xf>
    <xf numFmtId="0" fontId="6" fillId="3" borderId="4" xfId="0" applyFont="1" applyFill="1" applyBorder="1" applyAlignment="1" applyProtection="1">
      <alignment horizontal="right" vertical="center"/>
      <protection hidden="1"/>
    </xf>
    <xf numFmtId="14" fontId="0" fillId="0" borderId="2" xfId="0" applyNumberFormat="1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 wrapText="1"/>
      <protection hidden="1"/>
    </xf>
    <xf numFmtId="0" fontId="6" fillId="3" borderId="12" xfId="0" applyFont="1" applyFill="1" applyBorder="1" applyAlignment="1" applyProtection="1">
      <alignment horizontal="center" vertical="center" wrapText="1"/>
      <protection hidden="1"/>
    </xf>
    <xf numFmtId="0" fontId="6" fillId="3" borderId="17" xfId="0" applyFont="1" applyFill="1" applyBorder="1" applyAlignment="1" applyProtection="1">
      <alignment horizontal="center" vertical="center" wrapText="1"/>
      <protection hidden="1"/>
    </xf>
    <xf numFmtId="0" fontId="6" fillId="3" borderId="5" xfId="0" applyFont="1" applyFill="1" applyBorder="1" applyAlignment="1" applyProtection="1">
      <alignment horizontal="center" vertical="center" wrapText="1"/>
      <protection hidden="1"/>
    </xf>
    <xf numFmtId="14" fontId="0" fillId="0" borderId="8" xfId="0" applyNumberFormat="1" applyBorder="1" applyAlignment="1" applyProtection="1">
      <alignment horizontal="center" vertical="center" wrapText="1"/>
      <protection locked="0"/>
    </xf>
    <xf numFmtId="14" fontId="0" fillId="0" borderId="26" xfId="0" applyNumberFormat="1" applyBorder="1" applyAlignment="1" applyProtection="1">
      <alignment horizontal="center" vertical="center" wrapText="1"/>
      <protection locked="0"/>
    </xf>
    <xf numFmtId="14" fontId="0" fillId="0" borderId="9" xfId="0" applyNumberFormat="1" applyBorder="1" applyAlignment="1" applyProtection="1">
      <alignment horizontal="center" vertical="center" wrapText="1"/>
      <protection locked="0"/>
    </xf>
    <xf numFmtId="0" fontId="17" fillId="0" borderId="12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7" fontId="0" fillId="0" borderId="2" xfId="0" applyNumberFormat="1" applyFont="1" applyFill="1" applyBorder="1" applyAlignment="1" applyProtection="1">
      <alignment horizontal="left" vertical="center"/>
      <protection hidden="1"/>
    </xf>
    <xf numFmtId="17" fontId="0" fillId="0" borderId="3" xfId="0" applyNumberFormat="1" applyFont="1" applyFill="1" applyBorder="1" applyAlignment="1" applyProtection="1">
      <alignment horizontal="left" vertical="center"/>
      <protection hidden="1"/>
    </xf>
    <xf numFmtId="17" fontId="0" fillId="0" borderId="4" xfId="0" applyNumberFormat="1" applyFont="1" applyFill="1" applyBorder="1" applyAlignment="1" applyProtection="1">
      <alignment horizontal="left" vertical="center"/>
      <protection hidden="1"/>
    </xf>
    <xf numFmtId="0" fontId="0" fillId="0" borderId="1" xfId="0" applyBorder="1" applyAlignment="1">
      <alignment horizontal="center" vertical="center" wrapText="1"/>
    </xf>
    <xf numFmtId="0" fontId="5" fillId="0" borderId="0" xfId="2" applyFont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 vertical="center"/>
      <protection hidden="1"/>
    </xf>
    <xf numFmtId="0" fontId="6" fillId="3" borderId="13" xfId="0" applyFont="1" applyFill="1" applyBorder="1" applyAlignment="1" applyProtection="1">
      <alignment horizontal="center" vertical="center" wrapText="1"/>
      <protection hidden="1"/>
    </xf>
    <xf numFmtId="0" fontId="6" fillId="3" borderId="0" xfId="0" applyFont="1" applyFill="1" applyBorder="1" applyAlignment="1" applyProtection="1">
      <alignment horizontal="center" vertical="center" wrapText="1"/>
      <protection hidden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0" fontId="6" fillId="3" borderId="14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 vertical="center" wrapText="1"/>
      <protection hidden="1"/>
    </xf>
    <xf numFmtId="0" fontId="6" fillId="3" borderId="9" xfId="0" applyFont="1" applyFill="1" applyBorder="1" applyAlignment="1" applyProtection="1">
      <alignment horizontal="center" vertical="center" wrapText="1"/>
      <protection hidden="1"/>
    </xf>
    <xf numFmtId="0" fontId="6" fillId="4" borderId="1" xfId="0" applyFont="1" applyFill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hidden="1"/>
    </xf>
    <xf numFmtId="0" fontId="0" fillId="0" borderId="3" xfId="0" applyFont="1" applyFill="1" applyBorder="1" applyAlignment="1" applyProtection="1">
      <alignment horizontal="left" vertical="center"/>
      <protection hidden="1"/>
    </xf>
    <xf numFmtId="0" fontId="0" fillId="0" borderId="4" xfId="0" applyFont="1" applyFill="1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center" wrapText="1"/>
      <protection locked="0"/>
    </xf>
    <xf numFmtId="0" fontId="0" fillId="0" borderId="3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0" fontId="6" fillId="3" borderId="8" xfId="0" applyFont="1" applyFill="1" applyBorder="1" applyAlignment="1" applyProtection="1">
      <alignment horizontal="center" vertical="center" wrapText="1"/>
      <protection hidden="1"/>
    </xf>
    <xf numFmtId="1" fontId="11" fillId="8" borderId="2" xfId="4" applyNumberFormat="1" applyFont="1" applyFill="1" applyBorder="1" applyAlignment="1" applyProtection="1">
      <alignment horizontal="center" vertical="center" wrapText="1"/>
      <protection locked="0"/>
    </xf>
    <xf numFmtId="1" fontId="11" fillId="8" borderId="4" xfId="4" applyNumberFormat="1" applyFont="1" applyFill="1" applyBorder="1" applyAlignment="1" applyProtection="1">
      <alignment horizontal="center" vertical="center" wrapText="1"/>
      <protection locked="0"/>
    </xf>
    <xf numFmtId="0" fontId="11" fillId="7" borderId="20" xfId="4" applyFont="1" applyFill="1" applyBorder="1" applyAlignment="1" applyProtection="1">
      <alignment horizontal="center" vertical="center" wrapText="1"/>
      <protection locked="0"/>
    </xf>
    <xf numFmtId="0" fontId="11" fillId="7" borderId="3" xfId="4" applyFont="1" applyFill="1" applyBorder="1" applyAlignment="1" applyProtection="1">
      <alignment horizontal="center" vertical="center" wrapText="1"/>
      <protection locked="0"/>
    </xf>
    <xf numFmtId="0" fontId="11" fillId="7" borderId="21" xfId="4" applyFont="1" applyFill="1" applyBorder="1" applyAlignment="1" applyProtection="1">
      <alignment horizontal="center" vertical="center" wrapText="1"/>
      <protection locked="0"/>
    </xf>
    <xf numFmtId="0" fontId="11" fillId="7" borderId="22" xfId="4" applyFont="1" applyFill="1" applyBorder="1" applyAlignment="1" applyProtection="1">
      <alignment horizontal="center" vertical="center" wrapText="1"/>
      <protection locked="0"/>
    </xf>
    <xf numFmtId="0" fontId="11" fillId="7" borderId="23" xfId="4" applyFont="1" applyFill="1" applyBorder="1" applyAlignment="1" applyProtection="1">
      <alignment horizontal="center" vertical="center" wrapText="1"/>
      <protection locked="0"/>
    </xf>
    <xf numFmtId="0" fontId="11" fillId="7" borderId="24" xfId="4" applyFont="1" applyFill="1" applyBorder="1" applyAlignment="1" applyProtection="1">
      <alignment horizontal="center" vertical="center" wrapText="1"/>
      <protection locked="0"/>
    </xf>
    <xf numFmtId="9" fontId="11" fillId="8" borderId="15" xfId="1" applyFont="1" applyFill="1" applyBorder="1" applyAlignment="1" applyProtection="1">
      <alignment horizontal="center" vertical="center" wrapText="1"/>
      <protection locked="0"/>
    </xf>
    <xf numFmtId="9" fontId="11" fillId="8" borderId="16" xfId="1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vertical="center" wrapText="1"/>
    </xf>
    <xf numFmtId="14" fontId="0" fillId="0" borderId="4" xfId="0" applyNumberFormat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hidden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>
      <alignment vertical="center" wrapText="1"/>
    </xf>
    <xf numFmtId="0" fontId="0" fillId="0" borderId="29" xfId="0" applyBorder="1" applyAlignment="1" applyProtection="1">
      <alignment vertical="center" wrapText="1"/>
      <protection locked="0"/>
    </xf>
    <xf numFmtId="0" fontId="15" fillId="0" borderId="29" xfId="0" applyFont="1" applyBorder="1" applyAlignment="1">
      <alignment vertical="center"/>
    </xf>
    <xf numFmtId="0" fontId="16" fillId="0" borderId="30" xfId="0" applyFont="1" applyBorder="1" applyAlignment="1" applyProtection="1">
      <alignment vertical="center" wrapText="1"/>
      <protection locked="0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30" xfId="0" applyBorder="1" applyAlignment="1" applyProtection="1">
      <alignment horizontal="center" vertical="center" wrapText="1"/>
      <protection locked="0"/>
    </xf>
    <xf numFmtId="0" fontId="17" fillId="0" borderId="31" xfId="0" applyFont="1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>
      <alignment vertical="center" wrapText="1"/>
    </xf>
    <xf numFmtId="0" fontId="0" fillId="0" borderId="34" xfId="0" applyBorder="1" applyAlignment="1" applyProtection="1">
      <alignment vertical="center" wrapText="1"/>
      <protection locked="0"/>
    </xf>
    <xf numFmtId="0" fontId="15" fillId="0" borderId="34" xfId="0" applyFont="1" applyBorder="1" applyAlignment="1">
      <alignment vertical="center"/>
    </xf>
    <xf numFmtId="0" fontId="16" fillId="0" borderId="35" xfId="0" applyFont="1" applyBorder="1" applyAlignment="1" applyProtection="1">
      <alignment vertical="center" wrapText="1"/>
      <protection locked="0"/>
    </xf>
    <xf numFmtId="0" fontId="0" fillId="0" borderId="34" xfId="0" applyBorder="1" applyAlignment="1" applyProtection="1">
      <alignment horizontal="center" vertical="center" wrapText="1"/>
      <protection locked="0"/>
    </xf>
    <xf numFmtId="0" fontId="0" fillId="0" borderId="36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15" fillId="0" borderId="1" xfId="0" applyFont="1" applyBorder="1" applyAlignment="1"/>
    <xf numFmtId="0" fontId="16" fillId="0" borderId="1" xfId="0" applyFont="1" applyBorder="1" applyAlignment="1" applyProtection="1">
      <alignment vertical="center" wrapText="1"/>
      <protection locked="0"/>
    </xf>
    <xf numFmtId="0" fontId="0" fillId="0" borderId="29" xfId="0" applyBorder="1" applyAlignment="1">
      <alignment vertical="center" wrapText="1"/>
    </xf>
    <xf numFmtId="0" fontId="15" fillId="0" borderId="29" xfId="0" applyFont="1" applyBorder="1" applyAlignment="1"/>
    <xf numFmtId="0" fontId="16" fillId="0" borderId="34" xfId="0" applyFont="1" applyBorder="1" applyAlignment="1" applyProtection="1">
      <alignment vertical="center" wrapText="1"/>
      <protection locked="0"/>
    </xf>
    <xf numFmtId="0" fontId="0" fillId="0" borderId="34" xfId="0" applyBorder="1" applyAlignment="1">
      <alignment vertical="center" wrapText="1"/>
    </xf>
    <xf numFmtId="0" fontId="15" fillId="0" borderId="34" xfId="0" applyFont="1" applyBorder="1" applyAlignment="1"/>
    <xf numFmtId="0" fontId="17" fillId="0" borderId="37" xfId="0" applyFont="1" applyBorder="1" applyAlignment="1" applyProtection="1">
      <alignment horizontal="center" vertical="center" wrapText="1"/>
      <protection locked="0"/>
    </xf>
    <xf numFmtId="0" fontId="14" fillId="0" borderId="38" xfId="0" applyFont="1" applyBorder="1" applyAlignment="1">
      <alignment vertical="center" wrapText="1"/>
    </xf>
    <xf numFmtId="0" fontId="17" fillId="0" borderId="39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horizontal="center" vertical="center" wrapText="1"/>
      <protection locked="0"/>
    </xf>
    <xf numFmtId="0" fontId="17" fillId="0" borderId="41" xfId="0" applyFont="1" applyBorder="1" applyAlignment="1" applyProtection="1">
      <alignment horizontal="center" vertical="center" wrapText="1"/>
      <protection locked="0"/>
    </xf>
    <xf numFmtId="0" fontId="17" fillId="0" borderId="40" xfId="0" applyFont="1" applyBorder="1" applyAlignment="1" applyProtection="1">
      <alignment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0" fillId="0" borderId="43" xfId="0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 wrapText="1"/>
      <protection locked="0"/>
    </xf>
    <xf numFmtId="0" fontId="12" fillId="5" borderId="5" xfId="0" applyFont="1" applyFill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11" fillId="0" borderId="3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7" fillId="0" borderId="8" xfId="0" applyFont="1" applyBorder="1" applyAlignment="1" applyProtection="1">
      <alignment horizontal="center" vertical="center" wrapText="1"/>
      <protection locked="0"/>
    </xf>
    <xf numFmtId="0" fontId="16" fillId="0" borderId="46" xfId="0" applyFont="1" applyBorder="1" applyAlignment="1">
      <alignment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15" fillId="0" borderId="8" xfId="0" applyFont="1" applyBorder="1" applyAlignment="1">
      <alignment vertical="center"/>
    </xf>
    <xf numFmtId="0" fontId="16" fillId="0" borderId="43" xfId="0" applyFont="1" applyBorder="1" applyAlignment="1" applyProtection="1">
      <alignment vertical="center" wrapText="1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vertical="center"/>
      <protection locked="0"/>
    </xf>
  </cellXfs>
  <cellStyles count="5">
    <cellStyle name="Hipervínculo" xfId="2" builtinId="8"/>
    <cellStyle name="Millares" xfId="3" builtinId="3"/>
    <cellStyle name="Normal" xfId="0" builtinId="0"/>
    <cellStyle name="Normal 2" xfId="4" xr:uid="{C1D08291-D1F7-B444-9F30-C07EE288CABD}"/>
    <cellStyle name="Porcentaje" xfId="1" builtinId="5"/>
  </cellStyles>
  <dxfs count="102"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  <dxf>
      <font>
        <color rgb="FF003B58"/>
      </font>
      <fill>
        <patternFill>
          <bgColor rgb="FF00A6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660066"/>
      </font>
      <fill>
        <patternFill>
          <bgColor rgb="FFCC66FF"/>
        </patternFill>
      </fill>
    </dxf>
  </dxfs>
  <tableStyles count="0" defaultTableStyle="TableStyleMedium2" defaultPivotStyle="PivotStyleLight16"/>
  <colors>
    <mruColors>
      <color rgb="FFCC66FF"/>
      <color rgb="FFEE3F6A"/>
      <color rgb="FF255988"/>
      <color rgb="FF008D26"/>
      <color rgb="FF3FA2DD"/>
      <color rgb="FF003B58"/>
      <color rgb="FF660066"/>
      <color rgb="FFCC0099"/>
      <color rgb="FF00A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06/relationships/rdRichValueTypes" Target="richData/rdRichValueTypes.xml"/><Relationship Id="rId5" Type="http://schemas.openxmlformats.org/officeDocument/2006/relationships/sheetMetadata" Target="metadata.xml"/><Relationship Id="rId10" Type="http://schemas.microsoft.com/office/2022/10/relationships/richValueRel" Target="richData/richValueRel.xml"/><Relationship Id="rId4" Type="http://schemas.openxmlformats.org/officeDocument/2006/relationships/sharedStrings" Target="sharedStrings.xml"/><Relationship Id="rId9" Type="http://schemas.microsoft.com/office/2017/06/relationships/rdRichValue" Target="richData/rdrichvalu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AN92"/>
  <sheetViews>
    <sheetView showGridLines="0" tabSelected="1" zoomScale="80" zoomScaleNormal="80" zoomScaleSheetLayoutView="100" workbookViewId="0">
      <pane ySplit="14" topLeftCell="A15" activePane="bottomLeft" state="frozen"/>
      <selection pane="bottomLeft" activeCell="A15" sqref="A15:A54"/>
    </sheetView>
  </sheetViews>
  <sheetFormatPr baseColWidth="10" defaultColWidth="9.140625" defaultRowHeight="15" x14ac:dyDescent="0.25"/>
  <cols>
    <col min="1" max="2" width="25.85546875" style="1" customWidth="1"/>
    <col min="3" max="3" width="28.140625" style="1" customWidth="1"/>
    <col min="4" max="4" width="28.85546875" style="1" customWidth="1"/>
    <col min="5" max="5" width="25.85546875" style="2" customWidth="1"/>
    <col min="6" max="6" width="41.5703125" style="1" customWidth="1"/>
    <col min="7" max="8" width="25.85546875" style="1" customWidth="1"/>
    <col min="9" max="9" width="19.140625" style="1" customWidth="1"/>
    <col min="10" max="10" width="23.85546875" style="1" customWidth="1"/>
    <col min="11" max="26" width="4" style="2" customWidth="1"/>
    <col min="27" max="34" width="4" style="1" customWidth="1"/>
    <col min="35" max="35" width="16.42578125" style="1" customWidth="1"/>
    <col min="36" max="36" width="20.28515625" style="1" customWidth="1"/>
    <col min="37" max="37" width="18.140625" style="1" customWidth="1"/>
    <col min="38" max="38" width="18" style="1" customWidth="1"/>
    <col min="39" max="39" width="16.7109375" style="1" customWidth="1"/>
    <col min="40" max="40" width="20" style="1" customWidth="1"/>
    <col min="41" max="16384" width="9.140625" style="1"/>
  </cols>
  <sheetData>
    <row r="1" spans="1:40" ht="26.1" customHeight="1" x14ac:dyDescent="0.25">
      <c r="A1" s="51" t="s">
        <v>23</v>
      </c>
      <c r="B1" s="51"/>
      <c r="C1" s="51"/>
      <c r="D1" s="51" t="s">
        <v>24</v>
      </c>
      <c r="E1" s="51"/>
      <c r="F1" s="51"/>
      <c r="G1" s="50" t="e" vm="1">
        <v>#VALUE!</v>
      </c>
      <c r="H1" s="50"/>
      <c r="I1" s="50"/>
      <c r="J1" s="50"/>
    </row>
    <row r="2" spans="1:40" ht="33.950000000000003" customHeight="1" x14ac:dyDescent="0.25">
      <c r="A2" s="53" t="s">
        <v>25</v>
      </c>
      <c r="B2" s="53"/>
      <c r="C2" s="53"/>
      <c r="D2" s="59" t="s">
        <v>33</v>
      </c>
      <c r="E2" s="59"/>
      <c r="F2" s="59"/>
      <c r="G2" s="50"/>
      <c r="H2" s="50"/>
      <c r="I2" s="50"/>
      <c r="J2" s="50"/>
    </row>
    <row r="3" spans="1:40" ht="26.1" customHeight="1" x14ac:dyDescent="0.25">
      <c r="A3" s="51" t="s">
        <v>26</v>
      </c>
      <c r="B3" s="51"/>
      <c r="C3" s="51"/>
      <c r="D3" s="51" t="s">
        <v>27</v>
      </c>
      <c r="E3" s="51"/>
      <c r="F3" s="15" t="s">
        <v>28</v>
      </c>
      <c r="G3" s="51" t="s">
        <v>29</v>
      </c>
      <c r="H3" s="51"/>
      <c r="I3" s="51" t="s">
        <v>30</v>
      </c>
      <c r="J3" s="51"/>
    </row>
    <row r="4" spans="1:40" ht="33.950000000000003" customHeight="1" x14ac:dyDescent="0.25">
      <c r="A4" s="59" t="s">
        <v>35</v>
      </c>
      <c r="B4" s="59"/>
      <c r="C4" s="59"/>
      <c r="D4" s="59" t="s">
        <v>34</v>
      </c>
      <c r="E4" s="59"/>
      <c r="F4" s="16" t="s">
        <v>31</v>
      </c>
      <c r="G4" s="52">
        <v>46029</v>
      </c>
      <c r="H4" s="52"/>
      <c r="I4" s="53" t="s">
        <v>32</v>
      </c>
      <c r="J4" s="53"/>
    </row>
    <row r="5" spans="1:40" ht="15" customHeight="1" x14ac:dyDescent="0.25">
      <c r="A5" s="5"/>
      <c r="K5" s="8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1"/>
      <c r="Y5" s="1"/>
      <c r="Z5" s="1"/>
      <c r="AJ5" s="10"/>
    </row>
    <row r="6" spans="1:40" ht="15" customHeight="1" x14ac:dyDescent="0.25">
      <c r="A6" s="32" t="s">
        <v>20</v>
      </c>
      <c r="B6" s="33"/>
      <c r="C6" s="69" t="s">
        <v>71</v>
      </c>
      <c r="D6" s="70"/>
      <c r="E6" s="71"/>
      <c r="F6" s="32" t="s">
        <v>72</v>
      </c>
      <c r="G6" s="33"/>
      <c r="H6" s="72" t="s">
        <v>73</v>
      </c>
      <c r="I6" s="73"/>
      <c r="J6" s="74"/>
      <c r="K6" s="8"/>
      <c r="L6" s="60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  <c r="X6" s="1"/>
      <c r="Y6" s="1"/>
      <c r="Z6" s="1"/>
      <c r="AJ6" s="10"/>
    </row>
    <row r="7" spans="1:40" ht="15" customHeight="1" x14ac:dyDescent="0.25">
      <c r="A7" s="32" t="s">
        <v>21</v>
      </c>
      <c r="B7" s="33"/>
      <c r="C7" s="34">
        <v>46023</v>
      </c>
      <c r="D7" s="54"/>
      <c r="E7" s="55"/>
      <c r="F7" s="32" t="s">
        <v>22</v>
      </c>
      <c r="G7" s="33"/>
      <c r="H7" s="56">
        <v>46357</v>
      </c>
      <c r="I7" s="57"/>
      <c r="J7" s="58"/>
      <c r="K7" s="8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1"/>
      <c r="Y7" s="1"/>
      <c r="Z7" s="1"/>
      <c r="AJ7" s="10"/>
    </row>
    <row r="8" spans="1:40" ht="15" customHeight="1" x14ac:dyDescent="0.25">
      <c r="A8" s="32" t="s">
        <v>37</v>
      </c>
      <c r="B8" s="33"/>
      <c r="C8" s="34" t="s">
        <v>101</v>
      </c>
      <c r="D8" s="35"/>
      <c r="E8" s="35"/>
      <c r="F8" s="35"/>
      <c r="G8" s="35"/>
      <c r="H8" s="35"/>
      <c r="I8" s="35"/>
      <c r="J8" s="36"/>
      <c r="K8" s="8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"/>
      <c r="Y8" s="1"/>
      <c r="Z8" s="1"/>
      <c r="AJ8" s="10"/>
    </row>
    <row r="9" spans="1:40" ht="56.25" customHeight="1" x14ac:dyDescent="0.25">
      <c r="A9" s="32" t="s">
        <v>36</v>
      </c>
      <c r="B9" s="33"/>
      <c r="C9" s="75" t="s">
        <v>103</v>
      </c>
      <c r="D9" s="76"/>
      <c r="E9" s="76"/>
      <c r="F9" s="76"/>
      <c r="G9" s="76"/>
      <c r="H9" s="76"/>
      <c r="I9" s="76"/>
      <c r="J9" s="77"/>
      <c r="K9" s="8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J9" s="10"/>
    </row>
    <row r="10" spans="1:40" ht="5.25" customHeight="1" x14ac:dyDescent="0.25">
      <c r="A10" s="6"/>
      <c r="B10" s="7"/>
      <c r="C10" s="7"/>
      <c r="D10" s="7"/>
      <c r="E10" s="30"/>
      <c r="F10" s="7"/>
      <c r="G10" s="7"/>
      <c r="H10" s="7"/>
      <c r="I10" s="7"/>
      <c r="J10" s="7"/>
      <c r="K10" s="9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11"/>
      <c r="AK10" s="7"/>
      <c r="AL10" s="7"/>
    </row>
    <row r="11" spans="1:40" ht="15" customHeight="1" x14ac:dyDescent="0.25">
      <c r="A11" s="61" t="s">
        <v>38</v>
      </c>
      <c r="B11" s="37" t="s">
        <v>39</v>
      </c>
      <c r="C11" s="37" t="s">
        <v>40</v>
      </c>
      <c r="D11" s="37" t="s">
        <v>41</v>
      </c>
      <c r="E11" s="37" t="s">
        <v>42</v>
      </c>
      <c r="F11" s="37" t="s">
        <v>43</v>
      </c>
      <c r="G11" s="37" t="s">
        <v>44</v>
      </c>
      <c r="H11" s="38" t="s">
        <v>45</v>
      </c>
      <c r="I11" s="62" t="s">
        <v>46</v>
      </c>
      <c r="J11" s="65" t="s">
        <v>47</v>
      </c>
      <c r="K11" s="67" t="s">
        <v>56</v>
      </c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39" t="s">
        <v>55</v>
      </c>
      <c r="AJ11" s="63"/>
      <c r="AK11" s="63"/>
      <c r="AL11" s="63"/>
      <c r="AM11" s="63"/>
      <c r="AN11" s="63"/>
    </row>
    <row r="12" spans="1:40" ht="15" customHeight="1" x14ac:dyDescent="0.25">
      <c r="A12" s="61"/>
      <c r="B12" s="37"/>
      <c r="C12" s="37"/>
      <c r="D12" s="37"/>
      <c r="E12" s="37"/>
      <c r="F12" s="37"/>
      <c r="G12" s="37"/>
      <c r="H12" s="39"/>
      <c r="I12" s="63"/>
      <c r="J12" s="66"/>
      <c r="K12" s="37" t="s">
        <v>0</v>
      </c>
      <c r="L12" s="37"/>
      <c r="M12" s="37"/>
      <c r="N12" s="37"/>
      <c r="O12" s="37"/>
      <c r="P12" s="37"/>
      <c r="Q12" s="37" t="s">
        <v>1</v>
      </c>
      <c r="R12" s="37"/>
      <c r="S12" s="37"/>
      <c r="T12" s="37"/>
      <c r="U12" s="37"/>
      <c r="V12" s="37"/>
      <c r="W12" s="37" t="s">
        <v>2</v>
      </c>
      <c r="X12" s="37"/>
      <c r="Y12" s="37"/>
      <c r="Z12" s="37"/>
      <c r="AA12" s="37"/>
      <c r="AB12" s="37"/>
      <c r="AC12" s="37" t="s">
        <v>3</v>
      </c>
      <c r="AD12" s="37"/>
      <c r="AE12" s="37"/>
      <c r="AF12" s="37"/>
      <c r="AG12" s="37"/>
      <c r="AH12" s="37"/>
      <c r="AI12" s="40"/>
      <c r="AJ12" s="64"/>
      <c r="AK12" s="64"/>
      <c r="AL12" s="64"/>
      <c r="AM12" s="64"/>
      <c r="AN12" s="64"/>
    </row>
    <row r="13" spans="1:40" s="3" customFormat="1" ht="15" customHeight="1" x14ac:dyDescent="0.25">
      <c r="A13" s="61"/>
      <c r="B13" s="37"/>
      <c r="C13" s="37"/>
      <c r="D13" s="37"/>
      <c r="E13" s="37"/>
      <c r="F13" s="37"/>
      <c r="G13" s="37"/>
      <c r="H13" s="39"/>
      <c r="I13" s="63"/>
      <c r="J13" s="66"/>
      <c r="K13" s="68" t="s">
        <v>7</v>
      </c>
      <c r="L13" s="68"/>
      <c r="M13" s="68" t="s">
        <v>8</v>
      </c>
      <c r="N13" s="68"/>
      <c r="O13" s="68" t="s">
        <v>9</v>
      </c>
      <c r="P13" s="68"/>
      <c r="Q13" s="68" t="s">
        <v>10</v>
      </c>
      <c r="R13" s="68"/>
      <c r="S13" s="68" t="s">
        <v>11</v>
      </c>
      <c r="T13" s="68"/>
      <c r="U13" s="68" t="s">
        <v>12</v>
      </c>
      <c r="V13" s="68"/>
      <c r="W13" s="68" t="s">
        <v>13</v>
      </c>
      <c r="X13" s="68" t="s">
        <v>4</v>
      </c>
      <c r="Y13" s="68" t="s">
        <v>14</v>
      </c>
      <c r="Z13" s="68" t="s">
        <v>6</v>
      </c>
      <c r="AA13" s="68" t="s">
        <v>15</v>
      </c>
      <c r="AB13" s="68"/>
      <c r="AC13" s="68" t="s">
        <v>16</v>
      </c>
      <c r="AD13" s="68"/>
      <c r="AE13" s="68" t="s">
        <v>17</v>
      </c>
      <c r="AF13" s="68"/>
      <c r="AG13" s="68" t="s">
        <v>18</v>
      </c>
      <c r="AH13" s="68"/>
      <c r="AI13" s="78" t="s">
        <v>50</v>
      </c>
      <c r="AJ13" s="78" t="s">
        <v>51</v>
      </c>
      <c r="AK13" s="78" t="s">
        <v>52</v>
      </c>
      <c r="AL13" s="78" t="s">
        <v>53</v>
      </c>
      <c r="AM13" s="78" t="s">
        <v>54</v>
      </c>
      <c r="AN13" s="78" t="s">
        <v>19</v>
      </c>
    </row>
    <row r="14" spans="1:40" s="4" customFormat="1" ht="15" customHeight="1" thickBot="1" x14ac:dyDescent="0.3">
      <c r="A14" s="61"/>
      <c r="B14" s="37"/>
      <c r="C14" s="37"/>
      <c r="D14" s="78"/>
      <c r="E14" s="78"/>
      <c r="F14" s="78"/>
      <c r="G14" s="78"/>
      <c r="H14" s="39"/>
      <c r="I14" s="63"/>
      <c r="J14" s="66"/>
      <c r="K14" s="91" t="s">
        <v>48</v>
      </c>
      <c r="L14" s="91" t="s">
        <v>49</v>
      </c>
      <c r="M14" s="91" t="s">
        <v>48</v>
      </c>
      <c r="N14" s="91" t="s">
        <v>49</v>
      </c>
      <c r="O14" s="91" t="s">
        <v>48</v>
      </c>
      <c r="P14" s="91" t="s">
        <v>49</v>
      </c>
      <c r="Q14" s="91" t="s">
        <v>48</v>
      </c>
      <c r="R14" s="91" t="s">
        <v>49</v>
      </c>
      <c r="S14" s="91" t="s">
        <v>48</v>
      </c>
      <c r="T14" s="91" t="s">
        <v>49</v>
      </c>
      <c r="U14" s="91" t="s">
        <v>48</v>
      </c>
      <c r="V14" s="91" t="s">
        <v>49</v>
      </c>
      <c r="W14" s="91" t="s">
        <v>48</v>
      </c>
      <c r="X14" s="91" t="s">
        <v>49</v>
      </c>
      <c r="Y14" s="91" t="s">
        <v>48</v>
      </c>
      <c r="Z14" s="91" t="s">
        <v>49</v>
      </c>
      <c r="AA14" s="91" t="s">
        <v>48</v>
      </c>
      <c r="AB14" s="91" t="s">
        <v>49</v>
      </c>
      <c r="AC14" s="91" t="s">
        <v>48</v>
      </c>
      <c r="AD14" s="91" t="s">
        <v>49</v>
      </c>
      <c r="AE14" s="91" t="s">
        <v>48</v>
      </c>
      <c r="AF14" s="91" t="s">
        <v>49</v>
      </c>
      <c r="AG14" s="91" t="s">
        <v>48</v>
      </c>
      <c r="AH14" s="91" t="s">
        <v>49</v>
      </c>
      <c r="AI14" s="67"/>
      <c r="AJ14" s="67"/>
      <c r="AK14" s="67"/>
      <c r="AL14" s="67"/>
      <c r="AM14" s="67"/>
      <c r="AN14" s="67"/>
    </row>
    <row r="15" spans="1:40" s="3" customFormat="1" ht="50.25" customHeight="1" x14ac:dyDescent="0.25">
      <c r="A15" s="41" t="s">
        <v>102</v>
      </c>
      <c r="B15" s="47" t="s">
        <v>71</v>
      </c>
      <c r="C15" s="94" t="s">
        <v>112</v>
      </c>
      <c r="D15" s="94"/>
      <c r="E15" s="27">
        <v>1</v>
      </c>
      <c r="F15" s="96" t="s">
        <v>104</v>
      </c>
      <c r="G15" s="97"/>
      <c r="H15" s="97" t="s">
        <v>75</v>
      </c>
      <c r="I15" s="98" t="s">
        <v>73</v>
      </c>
      <c r="J15" s="99" t="s">
        <v>74</v>
      </c>
      <c r="K15" s="100" t="s">
        <v>48</v>
      </c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1"/>
      <c r="AI15" s="90"/>
      <c r="AJ15" s="17" t="e">
        <f t="shared" ref="AJ15:AJ20" si="0">SUM(K15+M15+O15+Q15+S15+U15+W15+Y15+AA15+AC15+AE15+AG15)</f>
        <v>#VALUE!</v>
      </c>
      <c r="AK15" s="17">
        <f t="shared" ref="AK15:AK20" si="1">SUM(L15+N15+P15+R15+T15+V15+X15+Z15+AB15+AD15+AF15+AH15)</f>
        <v>0</v>
      </c>
      <c r="AL15" s="17" t="e">
        <f t="shared" ref="AL15:AL20" si="2">(AJ15-AK15)</f>
        <v>#VALUE!</v>
      </c>
      <c r="AM15" s="18" t="e">
        <f t="shared" ref="AM15:AM20" si="3">(AK15/AJ15)</f>
        <v>#VALUE!</v>
      </c>
      <c r="AN15" s="14"/>
    </row>
    <row r="16" spans="1:40" s="3" customFormat="1" ht="50.25" customHeight="1" x14ac:dyDescent="0.25">
      <c r="A16" s="42"/>
      <c r="B16" s="48"/>
      <c r="C16" s="102"/>
      <c r="D16" s="102"/>
      <c r="E16" s="27">
        <v>2</v>
      </c>
      <c r="F16" s="89" t="s">
        <v>105</v>
      </c>
      <c r="G16" s="14"/>
      <c r="H16" s="14" t="s">
        <v>75</v>
      </c>
      <c r="I16" s="25" t="s">
        <v>73</v>
      </c>
      <c r="J16" s="24" t="s">
        <v>74</v>
      </c>
      <c r="K16" s="13" t="s">
        <v>48</v>
      </c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03"/>
      <c r="AI16" s="90"/>
      <c r="AJ16" s="17" t="e">
        <f t="shared" si="0"/>
        <v>#VALUE!</v>
      </c>
      <c r="AK16" s="17">
        <f t="shared" si="1"/>
        <v>0</v>
      </c>
      <c r="AL16" s="17" t="e">
        <f t="shared" si="2"/>
        <v>#VALUE!</v>
      </c>
      <c r="AM16" s="18" t="e">
        <f t="shared" si="3"/>
        <v>#VALUE!</v>
      </c>
      <c r="AN16" s="14"/>
    </row>
    <row r="17" spans="1:40" s="3" customFormat="1" ht="50.25" customHeight="1" x14ac:dyDescent="0.25">
      <c r="A17" s="42"/>
      <c r="B17" s="48"/>
      <c r="C17" s="102"/>
      <c r="D17" s="102"/>
      <c r="E17" s="27">
        <v>3</v>
      </c>
      <c r="F17" s="89" t="s">
        <v>106</v>
      </c>
      <c r="G17" s="14"/>
      <c r="H17" s="14" t="s">
        <v>75</v>
      </c>
      <c r="I17" s="25" t="s">
        <v>73</v>
      </c>
      <c r="J17" s="24" t="s">
        <v>74</v>
      </c>
      <c r="K17" s="13"/>
      <c r="L17" s="13"/>
      <c r="M17" s="13"/>
      <c r="N17" s="13"/>
      <c r="O17" s="13" t="s">
        <v>48</v>
      </c>
      <c r="P17" s="13"/>
      <c r="Q17" s="13"/>
      <c r="R17" s="13"/>
      <c r="S17" s="13"/>
      <c r="T17" s="13"/>
      <c r="U17" s="13" t="s">
        <v>48</v>
      </c>
      <c r="V17" s="13"/>
      <c r="W17" s="13"/>
      <c r="X17" s="13"/>
      <c r="Y17" s="13"/>
      <c r="Z17" s="13"/>
      <c r="AA17" s="13" t="s">
        <v>48</v>
      </c>
      <c r="AB17" s="13"/>
      <c r="AC17" s="13"/>
      <c r="AD17" s="13"/>
      <c r="AE17" s="13"/>
      <c r="AF17" s="13"/>
      <c r="AG17" s="13" t="s">
        <v>48</v>
      </c>
      <c r="AH17" s="103"/>
      <c r="AI17" s="90"/>
      <c r="AJ17" s="17" t="e">
        <f t="shared" si="0"/>
        <v>#VALUE!</v>
      </c>
      <c r="AK17" s="17">
        <f t="shared" si="1"/>
        <v>0</v>
      </c>
      <c r="AL17" s="17" t="e">
        <f t="shared" si="2"/>
        <v>#VALUE!</v>
      </c>
      <c r="AM17" s="18" t="e">
        <f t="shared" si="3"/>
        <v>#VALUE!</v>
      </c>
      <c r="AN17" s="14"/>
    </row>
    <row r="18" spans="1:40" s="3" customFormat="1" ht="50.25" customHeight="1" x14ac:dyDescent="0.25">
      <c r="A18" s="42"/>
      <c r="B18" s="48"/>
      <c r="C18" s="102"/>
      <c r="D18" s="102"/>
      <c r="E18" s="27">
        <v>4</v>
      </c>
      <c r="F18" s="89" t="s">
        <v>107</v>
      </c>
      <c r="G18" s="14"/>
      <c r="H18" s="14" t="s">
        <v>75</v>
      </c>
      <c r="I18" s="25" t="s">
        <v>73</v>
      </c>
      <c r="J18" s="24" t="s">
        <v>74</v>
      </c>
      <c r="K18" s="13"/>
      <c r="L18" s="13"/>
      <c r="M18" s="13" t="s">
        <v>48</v>
      </c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03"/>
      <c r="AI18" s="90"/>
      <c r="AJ18" s="17" t="e">
        <f t="shared" si="0"/>
        <v>#VALUE!</v>
      </c>
      <c r="AK18" s="17">
        <f t="shared" si="1"/>
        <v>0</v>
      </c>
      <c r="AL18" s="17" t="e">
        <f t="shared" si="2"/>
        <v>#VALUE!</v>
      </c>
      <c r="AM18" s="18" t="e">
        <f t="shared" si="3"/>
        <v>#VALUE!</v>
      </c>
      <c r="AN18" s="14"/>
    </row>
    <row r="19" spans="1:40" s="3" customFormat="1" ht="50.25" customHeight="1" x14ac:dyDescent="0.25">
      <c r="A19" s="42"/>
      <c r="B19" s="48"/>
      <c r="C19" s="102"/>
      <c r="D19" s="102"/>
      <c r="E19" s="27">
        <v>5</v>
      </c>
      <c r="F19" s="89" t="s">
        <v>108</v>
      </c>
      <c r="G19" s="14"/>
      <c r="H19" s="14" t="s">
        <v>75</v>
      </c>
      <c r="I19" s="25" t="s">
        <v>73</v>
      </c>
      <c r="J19" s="24" t="s">
        <v>74</v>
      </c>
      <c r="K19" s="13"/>
      <c r="L19" s="13"/>
      <c r="M19" s="13" t="s">
        <v>48</v>
      </c>
      <c r="N19" s="13"/>
      <c r="O19" s="13"/>
      <c r="P19" s="13"/>
      <c r="Q19" s="13"/>
      <c r="R19" s="13"/>
      <c r="S19" s="13"/>
      <c r="T19" s="13"/>
      <c r="U19" s="13" t="s">
        <v>48</v>
      </c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 t="s">
        <v>48</v>
      </c>
      <c r="AH19" s="103"/>
      <c r="AI19" s="90"/>
      <c r="AJ19" s="17" t="e">
        <f t="shared" si="0"/>
        <v>#VALUE!</v>
      </c>
      <c r="AK19" s="17">
        <f t="shared" si="1"/>
        <v>0</v>
      </c>
      <c r="AL19" s="17" t="e">
        <f t="shared" si="2"/>
        <v>#VALUE!</v>
      </c>
      <c r="AM19" s="18" t="e">
        <f t="shared" si="3"/>
        <v>#VALUE!</v>
      </c>
      <c r="AN19" s="14"/>
    </row>
    <row r="20" spans="1:40" s="3" customFormat="1" ht="50.25" customHeight="1" x14ac:dyDescent="0.25">
      <c r="A20" s="42"/>
      <c r="B20" s="48"/>
      <c r="C20" s="102"/>
      <c r="D20" s="102"/>
      <c r="E20" s="27">
        <v>6</v>
      </c>
      <c r="F20" s="89" t="s">
        <v>109</v>
      </c>
      <c r="G20" s="14"/>
      <c r="H20" s="14" t="s">
        <v>75</v>
      </c>
      <c r="I20" s="25" t="s">
        <v>73</v>
      </c>
      <c r="J20" s="24" t="s">
        <v>74</v>
      </c>
      <c r="K20" s="13"/>
      <c r="L20" s="13"/>
      <c r="M20" s="13"/>
      <c r="N20" s="13"/>
      <c r="O20" s="13" t="s">
        <v>48</v>
      </c>
      <c r="P20" s="13"/>
      <c r="Q20" s="13"/>
      <c r="R20" s="13"/>
      <c r="S20" s="13" t="s">
        <v>48</v>
      </c>
      <c r="T20" s="13"/>
      <c r="U20" s="13"/>
      <c r="V20" s="13"/>
      <c r="W20" s="13"/>
      <c r="X20" s="13"/>
      <c r="Y20" s="13" t="s">
        <v>48</v>
      </c>
      <c r="Z20" s="13"/>
      <c r="AA20" s="13"/>
      <c r="AB20" s="13"/>
      <c r="AC20" s="13"/>
      <c r="AD20" s="13"/>
      <c r="AE20" s="13" t="s">
        <v>48</v>
      </c>
      <c r="AF20" s="13"/>
      <c r="AG20" s="13"/>
      <c r="AH20" s="103"/>
      <c r="AI20" s="90"/>
      <c r="AJ20" s="17" t="e">
        <f t="shared" si="0"/>
        <v>#VALUE!</v>
      </c>
      <c r="AK20" s="17">
        <f t="shared" si="1"/>
        <v>0</v>
      </c>
      <c r="AL20" s="17" t="e">
        <f t="shared" si="2"/>
        <v>#VALUE!</v>
      </c>
      <c r="AM20" s="18" t="e">
        <f t="shared" si="3"/>
        <v>#VALUE!</v>
      </c>
      <c r="AN20" s="14"/>
    </row>
    <row r="21" spans="1:40" s="3" customFormat="1" ht="50.25" customHeight="1" x14ac:dyDescent="0.25">
      <c r="A21" s="42"/>
      <c r="B21" s="48"/>
      <c r="C21" s="102"/>
      <c r="D21" s="102"/>
      <c r="E21" s="27">
        <v>7</v>
      </c>
      <c r="F21" s="89" t="s">
        <v>110</v>
      </c>
      <c r="G21" s="14"/>
      <c r="H21" s="14" t="s">
        <v>75</v>
      </c>
      <c r="I21" s="25" t="s">
        <v>73</v>
      </c>
      <c r="J21" s="24" t="s">
        <v>74</v>
      </c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 t="s">
        <v>48</v>
      </c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03"/>
      <c r="AI21" s="90"/>
      <c r="AJ21" s="17" t="e">
        <f t="shared" ref="AJ21:AJ54" si="4">SUM(K21+M21+O21+Q21+S21+U21+W21+Y21+AA21+AC21+AE21+AG21)</f>
        <v>#VALUE!</v>
      </c>
      <c r="AK21" s="17">
        <f t="shared" ref="AK21:AK54" si="5">SUM(L21+N21+P21+R21+T21+V21+X21+Z21+AB21+AD21+AF21+AH21)</f>
        <v>0</v>
      </c>
      <c r="AL21" s="17" t="e">
        <f t="shared" ref="AL21:AL54" si="6">(AJ21-AK21)</f>
        <v>#VALUE!</v>
      </c>
      <c r="AM21" s="18" t="e">
        <f t="shared" ref="AM21:AM54" si="7">(AK21/AJ21)</f>
        <v>#VALUE!</v>
      </c>
      <c r="AN21" s="14"/>
    </row>
    <row r="22" spans="1:40" s="3" customFormat="1" ht="50.25" customHeight="1" thickBot="1" x14ac:dyDescent="0.3">
      <c r="A22" s="42"/>
      <c r="B22" s="48"/>
      <c r="C22" s="104"/>
      <c r="D22" s="104"/>
      <c r="E22" s="105">
        <v>8</v>
      </c>
      <c r="F22" s="106" t="s">
        <v>111</v>
      </c>
      <c r="G22" s="107"/>
      <c r="H22" s="107" t="s">
        <v>75</v>
      </c>
      <c r="I22" s="108" t="s">
        <v>73</v>
      </c>
      <c r="J22" s="109" t="s">
        <v>74</v>
      </c>
      <c r="K22" s="110"/>
      <c r="L22" s="110"/>
      <c r="M22" s="110" t="s">
        <v>48</v>
      </c>
      <c r="N22" s="110"/>
      <c r="O22" s="110"/>
      <c r="P22" s="110"/>
      <c r="Q22" s="110"/>
      <c r="R22" s="110"/>
      <c r="S22" s="110"/>
      <c r="T22" s="110"/>
      <c r="U22" s="110" t="s">
        <v>48</v>
      </c>
      <c r="V22" s="110"/>
      <c r="W22" s="110"/>
      <c r="X22" s="110"/>
      <c r="Y22" s="110"/>
      <c r="Z22" s="110"/>
      <c r="AA22" s="110" t="s">
        <v>48</v>
      </c>
      <c r="AB22" s="110"/>
      <c r="AC22" s="110"/>
      <c r="AD22" s="110"/>
      <c r="AE22" s="110"/>
      <c r="AF22" s="110"/>
      <c r="AG22" s="110"/>
      <c r="AH22" s="111"/>
      <c r="AI22" s="90"/>
      <c r="AJ22" s="17" t="e">
        <f t="shared" si="4"/>
        <v>#VALUE!</v>
      </c>
      <c r="AK22" s="17">
        <f t="shared" si="5"/>
        <v>0</v>
      </c>
      <c r="AL22" s="17" t="e">
        <f t="shared" si="6"/>
        <v>#VALUE!</v>
      </c>
      <c r="AM22" s="18" t="e">
        <f t="shared" si="7"/>
        <v>#VALUE!</v>
      </c>
      <c r="AN22" s="14"/>
    </row>
    <row r="23" spans="1:40" s="3" customFormat="1" ht="50.25" customHeight="1" x14ac:dyDescent="0.2">
      <c r="A23" s="42"/>
      <c r="B23" s="48"/>
      <c r="C23" s="94" t="s">
        <v>122</v>
      </c>
      <c r="D23" s="94"/>
      <c r="E23" s="92">
        <v>9</v>
      </c>
      <c r="F23" s="96" t="s">
        <v>113</v>
      </c>
      <c r="G23" s="100"/>
      <c r="H23" s="115" t="s">
        <v>114</v>
      </c>
      <c r="I23" s="116" t="s">
        <v>73</v>
      </c>
      <c r="J23" s="99" t="s">
        <v>74</v>
      </c>
      <c r="K23" s="100" t="s">
        <v>48</v>
      </c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A23" s="100"/>
      <c r="AB23" s="100"/>
      <c r="AC23" s="100"/>
      <c r="AD23" s="100"/>
      <c r="AE23" s="100"/>
      <c r="AF23" s="100"/>
      <c r="AG23" s="100"/>
      <c r="AH23" s="101"/>
      <c r="AI23" s="90"/>
      <c r="AJ23" s="17" t="e">
        <f t="shared" si="4"/>
        <v>#VALUE!</v>
      </c>
      <c r="AK23" s="17">
        <f t="shared" si="5"/>
        <v>0</v>
      </c>
      <c r="AL23" s="17" t="e">
        <f t="shared" si="6"/>
        <v>#VALUE!</v>
      </c>
      <c r="AM23" s="18" t="e">
        <f t="shared" si="7"/>
        <v>#VALUE!</v>
      </c>
      <c r="AN23" s="14"/>
    </row>
    <row r="24" spans="1:40" s="3" customFormat="1" ht="50.25" customHeight="1" x14ac:dyDescent="0.2">
      <c r="A24" s="42"/>
      <c r="B24" s="48"/>
      <c r="C24" s="102"/>
      <c r="D24" s="102"/>
      <c r="E24" s="27">
        <v>10</v>
      </c>
      <c r="F24" s="89" t="s">
        <v>115</v>
      </c>
      <c r="G24" s="14"/>
      <c r="H24" s="112" t="s">
        <v>114</v>
      </c>
      <c r="I24" s="113" t="s">
        <v>73</v>
      </c>
      <c r="J24" s="24" t="s">
        <v>74</v>
      </c>
      <c r="K24" s="13" t="s">
        <v>48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03"/>
      <c r="AI24" s="90"/>
      <c r="AJ24" s="17" t="e">
        <f t="shared" ref="AJ24:AJ27" si="8">SUM(K24+M24+O24+Q24+S24+U24+W24+Y24+AA24+AC24+AE24+AG24)</f>
        <v>#VALUE!</v>
      </c>
      <c r="AK24" s="17">
        <f t="shared" ref="AK24:AK27" si="9">SUM(L24+N24+P24+R24+T24+V24+X24+Z24+AB24+AD24+AF24+AH24)</f>
        <v>0</v>
      </c>
      <c r="AL24" s="17" t="e">
        <f t="shared" ref="AL24:AL27" si="10">(AJ24-AK24)</f>
        <v>#VALUE!</v>
      </c>
      <c r="AM24" s="18" t="e">
        <f t="shared" ref="AM24:AM27" si="11">(AK24/AJ24)</f>
        <v>#VALUE!</v>
      </c>
      <c r="AN24" s="14"/>
    </row>
    <row r="25" spans="1:40" s="3" customFormat="1" ht="50.25" customHeight="1" x14ac:dyDescent="0.2">
      <c r="A25" s="42"/>
      <c r="B25" s="48"/>
      <c r="C25" s="102"/>
      <c r="D25" s="102"/>
      <c r="E25" s="27">
        <v>11</v>
      </c>
      <c r="F25" s="89" t="s">
        <v>116</v>
      </c>
      <c r="G25" s="14"/>
      <c r="H25" s="112" t="s">
        <v>114</v>
      </c>
      <c r="I25" s="113" t="s">
        <v>73</v>
      </c>
      <c r="J25" s="24" t="s">
        <v>74</v>
      </c>
      <c r="K25" s="13"/>
      <c r="L25" s="13"/>
      <c r="M25" s="13" t="s">
        <v>48</v>
      </c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03"/>
      <c r="AI25" s="90"/>
      <c r="AJ25" s="17" t="e">
        <f t="shared" si="8"/>
        <v>#VALUE!</v>
      </c>
      <c r="AK25" s="17">
        <f t="shared" si="9"/>
        <v>0</v>
      </c>
      <c r="AL25" s="17" t="e">
        <f t="shared" si="10"/>
        <v>#VALUE!</v>
      </c>
      <c r="AM25" s="18" t="e">
        <f t="shared" si="11"/>
        <v>#VALUE!</v>
      </c>
      <c r="AN25" s="14"/>
    </row>
    <row r="26" spans="1:40" s="3" customFormat="1" ht="50.25" customHeight="1" x14ac:dyDescent="0.2">
      <c r="A26" s="42"/>
      <c r="B26" s="48"/>
      <c r="C26" s="102"/>
      <c r="D26" s="102"/>
      <c r="E26" s="27">
        <v>12</v>
      </c>
      <c r="F26" s="89" t="s">
        <v>117</v>
      </c>
      <c r="G26" s="14"/>
      <c r="H26" s="112" t="s">
        <v>114</v>
      </c>
      <c r="I26" s="113" t="s">
        <v>73</v>
      </c>
      <c r="J26" s="24" t="s">
        <v>74</v>
      </c>
      <c r="K26" s="13"/>
      <c r="L26" s="13"/>
      <c r="M26" s="13"/>
      <c r="N26" s="13"/>
      <c r="O26" s="13" t="s">
        <v>48</v>
      </c>
      <c r="P26" s="13"/>
      <c r="Q26" s="13"/>
      <c r="R26" s="13"/>
      <c r="S26" s="13"/>
      <c r="T26" s="13"/>
      <c r="U26" s="13"/>
      <c r="V26" s="13"/>
      <c r="W26" s="13"/>
      <c r="X26" s="13"/>
      <c r="Y26" s="13" t="s">
        <v>48</v>
      </c>
      <c r="Z26" s="13"/>
      <c r="AA26" s="13"/>
      <c r="AB26" s="13"/>
      <c r="AC26" s="13"/>
      <c r="AD26" s="13"/>
      <c r="AE26" s="13"/>
      <c r="AF26" s="13"/>
      <c r="AG26" s="13"/>
      <c r="AH26" s="103"/>
      <c r="AI26" s="90"/>
      <c r="AJ26" s="17" t="e">
        <f t="shared" si="8"/>
        <v>#VALUE!</v>
      </c>
      <c r="AK26" s="17">
        <f t="shared" si="9"/>
        <v>0</v>
      </c>
      <c r="AL26" s="17" t="e">
        <f t="shared" si="10"/>
        <v>#VALUE!</v>
      </c>
      <c r="AM26" s="18" t="e">
        <f t="shared" si="11"/>
        <v>#VALUE!</v>
      </c>
      <c r="AN26" s="14"/>
    </row>
    <row r="27" spans="1:40" s="3" customFormat="1" ht="50.25" customHeight="1" x14ac:dyDescent="0.2">
      <c r="A27" s="42"/>
      <c r="B27" s="48"/>
      <c r="C27" s="102"/>
      <c r="D27" s="102"/>
      <c r="E27" s="27">
        <v>13</v>
      </c>
      <c r="F27" s="89" t="s">
        <v>118</v>
      </c>
      <c r="G27" s="14"/>
      <c r="H27" s="112" t="s">
        <v>114</v>
      </c>
      <c r="I27" s="113" t="s">
        <v>73</v>
      </c>
      <c r="J27" s="24" t="s">
        <v>74</v>
      </c>
      <c r="K27" s="13"/>
      <c r="L27" s="13"/>
      <c r="M27" s="13" t="s">
        <v>48</v>
      </c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 t="s">
        <v>48</v>
      </c>
      <c r="Z27" s="13"/>
      <c r="AA27" s="13"/>
      <c r="AB27" s="13"/>
      <c r="AC27" s="13"/>
      <c r="AD27" s="13"/>
      <c r="AE27" s="13"/>
      <c r="AF27" s="13"/>
      <c r="AG27" s="13"/>
      <c r="AH27" s="103"/>
      <c r="AI27" s="90"/>
      <c r="AJ27" s="17" t="e">
        <f t="shared" si="8"/>
        <v>#VALUE!</v>
      </c>
      <c r="AK27" s="17">
        <f t="shared" si="9"/>
        <v>0</v>
      </c>
      <c r="AL27" s="17" t="e">
        <f t="shared" si="10"/>
        <v>#VALUE!</v>
      </c>
      <c r="AM27" s="18" t="e">
        <f t="shared" si="11"/>
        <v>#VALUE!</v>
      </c>
      <c r="AN27" s="14"/>
    </row>
    <row r="28" spans="1:40" s="3" customFormat="1" ht="50.25" customHeight="1" x14ac:dyDescent="0.2">
      <c r="A28" s="42"/>
      <c r="B28" s="48"/>
      <c r="C28" s="102"/>
      <c r="D28" s="102"/>
      <c r="E28" s="27">
        <v>14</v>
      </c>
      <c r="F28" s="89" t="s">
        <v>119</v>
      </c>
      <c r="G28" s="14"/>
      <c r="H28" s="112" t="s">
        <v>114</v>
      </c>
      <c r="I28" s="113" t="s">
        <v>73</v>
      </c>
      <c r="J28" s="24" t="s">
        <v>74</v>
      </c>
      <c r="K28" s="13" t="s">
        <v>48</v>
      </c>
      <c r="L28" s="13"/>
      <c r="M28" s="13"/>
      <c r="N28" s="13"/>
      <c r="O28" s="13"/>
      <c r="P28" s="13"/>
      <c r="Q28" s="13" t="s">
        <v>48</v>
      </c>
      <c r="R28" s="13"/>
      <c r="S28" s="13"/>
      <c r="T28" s="13"/>
      <c r="U28" s="13"/>
      <c r="V28" s="13"/>
      <c r="W28" s="13" t="s">
        <v>48</v>
      </c>
      <c r="X28" s="13"/>
      <c r="Y28" s="13"/>
      <c r="Z28" s="13"/>
      <c r="AA28" s="13"/>
      <c r="AB28" s="13"/>
      <c r="AC28" s="13" t="s">
        <v>48</v>
      </c>
      <c r="AD28" s="13"/>
      <c r="AE28" s="13"/>
      <c r="AF28" s="13"/>
      <c r="AG28" s="13"/>
      <c r="AH28" s="103"/>
      <c r="AI28" s="90"/>
      <c r="AJ28" s="17"/>
      <c r="AK28" s="17"/>
      <c r="AL28" s="17"/>
      <c r="AM28" s="18"/>
      <c r="AN28" s="14"/>
    </row>
    <row r="29" spans="1:40" s="3" customFormat="1" ht="50.25" customHeight="1" x14ac:dyDescent="0.2">
      <c r="A29" s="42"/>
      <c r="B29" s="48"/>
      <c r="C29" s="102"/>
      <c r="D29" s="102"/>
      <c r="E29" s="27">
        <v>15</v>
      </c>
      <c r="F29" s="89" t="s">
        <v>120</v>
      </c>
      <c r="G29" s="14"/>
      <c r="H29" s="112" t="s">
        <v>114</v>
      </c>
      <c r="I29" s="113" t="s">
        <v>73</v>
      </c>
      <c r="J29" s="24" t="s">
        <v>74</v>
      </c>
      <c r="K29" s="13"/>
      <c r="L29" s="13"/>
      <c r="M29" s="13"/>
      <c r="N29" s="13"/>
      <c r="O29" s="13" t="s">
        <v>48</v>
      </c>
      <c r="P29" s="13"/>
      <c r="Q29" s="13"/>
      <c r="R29" s="13"/>
      <c r="S29" s="13"/>
      <c r="T29" s="13"/>
      <c r="U29" s="13"/>
      <c r="V29" s="13"/>
      <c r="W29" s="13"/>
      <c r="X29" s="13"/>
      <c r="Y29" s="13" t="s">
        <v>48</v>
      </c>
      <c r="Z29" s="13"/>
      <c r="AA29" s="13"/>
      <c r="AB29" s="13"/>
      <c r="AC29" s="13"/>
      <c r="AD29" s="13"/>
      <c r="AE29" s="13"/>
      <c r="AF29" s="13"/>
      <c r="AG29" s="13"/>
      <c r="AH29" s="103"/>
      <c r="AI29" s="90"/>
      <c r="AJ29" s="17" t="e">
        <f t="shared" ref="AJ29:AJ30" si="12">SUM(K29+M29+O29+Q29+S29+U29+W29+Y29+AA29+AC29+AE29+AG29)</f>
        <v>#VALUE!</v>
      </c>
      <c r="AK29" s="17">
        <f t="shared" ref="AK29:AK30" si="13">SUM(L29+N29+P29+R29+T29+V29+X29+Z29+AB29+AD29+AF29+AH29)</f>
        <v>0</v>
      </c>
      <c r="AL29" s="17" t="e">
        <f t="shared" ref="AL29:AL30" si="14">(AJ29-AK29)</f>
        <v>#VALUE!</v>
      </c>
      <c r="AM29" s="18" t="e">
        <f t="shared" ref="AM29:AM30" si="15">(AK29/AJ29)</f>
        <v>#VALUE!</v>
      </c>
      <c r="AN29" s="14"/>
    </row>
    <row r="30" spans="1:40" s="3" customFormat="1" ht="50.25" customHeight="1" thickBot="1" x14ac:dyDescent="0.25">
      <c r="A30" s="42"/>
      <c r="B30" s="48"/>
      <c r="C30" s="104"/>
      <c r="D30" s="104"/>
      <c r="E30" s="105">
        <v>16</v>
      </c>
      <c r="F30" s="117" t="s">
        <v>121</v>
      </c>
      <c r="G30" s="107"/>
      <c r="H30" s="118" t="s">
        <v>114</v>
      </c>
      <c r="I30" s="119" t="s">
        <v>73</v>
      </c>
      <c r="J30" s="109" t="s">
        <v>74</v>
      </c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 t="s">
        <v>48</v>
      </c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 t="s">
        <v>48</v>
      </c>
      <c r="AH30" s="111"/>
      <c r="AI30" s="90"/>
      <c r="AJ30" s="17" t="e">
        <f t="shared" si="12"/>
        <v>#VALUE!</v>
      </c>
      <c r="AK30" s="17">
        <f t="shared" si="13"/>
        <v>0</v>
      </c>
      <c r="AL30" s="17" t="e">
        <f t="shared" si="14"/>
        <v>#VALUE!</v>
      </c>
      <c r="AM30" s="18" t="e">
        <f t="shared" si="15"/>
        <v>#VALUE!</v>
      </c>
      <c r="AN30" s="14"/>
    </row>
    <row r="31" spans="1:40" s="3" customFormat="1" ht="50.25" customHeight="1" x14ac:dyDescent="0.25">
      <c r="A31" s="42"/>
      <c r="B31" s="48"/>
      <c r="C31" s="127" t="s">
        <v>123</v>
      </c>
      <c r="D31" s="120" t="s">
        <v>76</v>
      </c>
      <c r="E31" s="92">
        <v>17</v>
      </c>
      <c r="F31" s="121" t="s">
        <v>77</v>
      </c>
      <c r="G31" s="97"/>
      <c r="H31" s="97" t="s">
        <v>75</v>
      </c>
      <c r="I31" s="98" t="s">
        <v>73</v>
      </c>
      <c r="J31" s="99" t="s">
        <v>74</v>
      </c>
      <c r="K31" s="100" t="s">
        <v>48</v>
      </c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1"/>
      <c r="AI31" s="90"/>
      <c r="AJ31" s="17" t="e">
        <f t="shared" si="4"/>
        <v>#VALUE!</v>
      </c>
      <c r="AK31" s="17">
        <f t="shared" si="5"/>
        <v>0</v>
      </c>
      <c r="AL31" s="17" t="e">
        <f t="shared" si="6"/>
        <v>#VALUE!</v>
      </c>
      <c r="AM31" s="18" t="e">
        <f t="shared" si="7"/>
        <v>#VALUE!</v>
      </c>
      <c r="AN31" s="14"/>
    </row>
    <row r="32" spans="1:40" s="3" customFormat="1" ht="50.25" customHeight="1" x14ac:dyDescent="0.25">
      <c r="A32" s="42"/>
      <c r="B32" s="48"/>
      <c r="C32" s="128"/>
      <c r="D32" s="122"/>
      <c r="E32" s="27">
        <v>18</v>
      </c>
      <c r="F32" s="29" t="s">
        <v>78</v>
      </c>
      <c r="G32" s="14"/>
      <c r="H32" s="14" t="s">
        <v>75</v>
      </c>
      <c r="I32" s="25" t="s">
        <v>73</v>
      </c>
      <c r="J32" s="24" t="s">
        <v>74</v>
      </c>
      <c r="K32" s="13" t="s">
        <v>48</v>
      </c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03"/>
      <c r="AI32" s="90"/>
      <c r="AJ32" s="17" t="e">
        <f t="shared" ref="AJ32:AJ40" si="16">SUM(K32+M32+O32+Q32+S32+U32+W32+Y32+AA32+AC32+AE32+AG32)</f>
        <v>#VALUE!</v>
      </c>
      <c r="AK32" s="17">
        <f t="shared" ref="AK32:AK40" si="17">SUM(L32+N32+P32+R32+T32+V32+X32+Z32+AB32+AD32+AF32+AH32)</f>
        <v>0</v>
      </c>
      <c r="AL32" s="17" t="e">
        <f t="shared" ref="AL32:AL40" si="18">(AJ32-AK32)</f>
        <v>#VALUE!</v>
      </c>
      <c r="AM32" s="18" t="e">
        <f t="shared" ref="AM32:AM40" si="19">(AK32/AJ32)</f>
        <v>#VALUE!</v>
      </c>
      <c r="AN32" s="14"/>
    </row>
    <row r="33" spans="1:40" s="3" customFormat="1" ht="50.25" customHeight="1" x14ac:dyDescent="0.25">
      <c r="A33" s="42"/>
      <c r="B33" s="48"/>
      <c r="C33" s="128"/>
      <c r="D33" s="123" t="s">
        <v>82</v>
      </c>
      <c r="E33" s="27">
        <v>19</v>
      </c>
      <c r="F33" s="29" t="s">
        <v>79</v>
      </c>
      <c r="G33" s="14"/>
      <c r="H33" s="14" t="s">
        <v>75</v>
      </c>
      <c r="I33" s="25" t="s">
        <v>73</v>
      </c>
      <c r="J33" s="24" t="s">
        <v>74</v>
      </c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 t="s">
        <v>48</v>
      </c>
      <c r="Z33" s="13"/>
      <c r="AA33" s="13"/>
      <c r="AB33" s="13"/>
      <c r="AC33" s="13"/>
      <c r="AD33" s="13"/>
      <c r="AE33" s="13"/>
      <c r="AF33" s="13"/>
      <c r="AG33" s="13"/>
      <c r="AH33" s="103"/>
      <c r="AI33" s="90"/>
      <c r="AJ33" s="17" t="e">
        <f t="shared" si="16"/>
        <v>#VALUE!</v>
      </c>
      <c r="AK33" s="17">
        <f t="shared" si="17"/>
        <v>0</v>
      </c>
      <c r="AL33" s="17" t="e">
        <f t="shared" si="18"/>
        <v>#VALUE!</v>
      </c>
      <c r="AM33" s="18" t="e">
        <f t="shared" si="19"/>
        <v>#VALUE!</v>
      </c>
      <c r="AN33" s="14"/>
    </row>
    <row r="34" spans="1:40" s="3" customFormat="1" ht="50.25" customHeight="1" x14ac:dyDescent="0.25">
      <c r="A34" s="42"/>
      <c r="B34" s="48"/>
      <c r="C34" s="128"/>
      <c r="D34" s="124"/>
      <c r="E34" s="27">
        <v>20</v>
      </c>
      <c r="F34" s="29" t="s">
        <v>80</v>
      </c>
      <c r="G34" s="14"/>
      <c r="H34" s="14" t="s">
        <v>75</v>
      </c>
      <c r="I34" s="25" t="s">
        <v>73</v>
      </c>
      <c r="J34" s="24" t="s">
        <v>74</v>
      </c>
      <c r="K34" s="13"/>
      <c r="L34" s="13"/>
      <c r="M34" s="13"/>
      <c r="N34" s="13"/>
      <c r="O34" s="13" t="s">
        <v>48</v>
      </c>
      <c r="P34" s="13"/>
      <c r="Q34" s="13"/>
      <c r="R34" s="13"/>
      <c r="S34" s="13" t="s">
        <v>48</v>
      </c>
      <c r="T34" s="13"/>
      <c r="U34" s="13" t="s">
        <v>48</v>
      </c>
      <c r="V34" s="13"/>
      <c r="W34" s="13"/>
      <c r="X34" s="13"/>
      <c r="Y34" s="13" t="s">
        <v>48</v>
      </c>
      <c r="Z34" s="13"/>
      <c r="AA34" s="13" t="s">
        <v>48</v>
      </c>
      <c r="AB34" s="13"/>
      <c r="AC34" s="13" t="s">
        <v>48</v>
      </c>
      <c r="AD34" s="13"/>
      <c r="AE34" s="13"/>
      <c r="AF34" s="13"/>
      <c r="AG34" s="13" t="s">
        <v>48</v>
      </c>
      <c r="AH34" s="103"/>
      <c r="AI34" s="90"/>
      <c r="AJ34" s="17" t="e">
        <f t="shared" si="16"/>
        <v>#VALUE!</v>
      </c>
      <c r="AK34" s="17">
        <f t="shared" si="17"/>
        <v>0</v>
      </c>
      <c r="AL34" s="17" t="e">
        <f t="shared" si="18"/>
        <v>#VALUE!</v>
      </c>
      <c r="AM34" s="18" t="e">
        <f t="shared" si="19"/>
        <v>#VALUE!</v>
      </c>
      <c r="AN34" s="14"/>
    </row>
    <row r="35" spans="1:40" s="3" customFormat="1" ht="50.25" customHeight="1" x14ac:dyDescent="0.25">
      <c r="A35" s="42"/>
      <c r="B35" s="48"/>
      <c r="C35" s="128"/>
      <c r="D35" s="124"/>
      <c r="E35" s="27">
        <v>21</v>
      </c>
      <c r="F35" s="29" t="s">
        <v>94</v>
      </c>
      <c r="G35" s="14"/>
      <c r="H35" s="14" t="s">
        <v>75</v>
      </c>
      <c r="I35" s="25" t="s">
        <v>95</v>
      </c>
      <c r="J35" s="24" t="s">
        <v>74</v>
      </c>
      <c r="K35" s="13"/>
      <c r="L35" s="13"/>
      <c r="M35" s="13"/>
      <c r="N35" s="13"/>
      <c r="O35" s="13"/>
      <c r="P35" s="13"/>
      <c r="Q35" s="13" t="s">
        <v>48</v>
      </c>
      <c r="R35" s="13"/>
      <c r="S35" s="13"/>
      <c r="T35" s="13"/>
      <c r="U35" s="13"/>
      <c r="V35" s="13"/>
      <c r="W35" s="13" t="s">
        <v>48</v>
      </c>
      <c r="X35" s="13"/>
      <c r="Y35" s="13"/>
      <c r="Z35" s="13"/>
      <c r="AA35" s="13"/>
      <c r="AB35" s="13"/>
      <c r="AC35" s="13" t="s">
        <v>48</v>
      </c>
      <c r="AD35" s="13"/>
      <c r="AE35" s="13"/>
      <c r="AF35" s="13"/>
      <c r="AG35" s="13"/>
      <c r="AH35" s="103"/>
      <c r="AI35" s="90"/>
      <c r="AJ35" s="17" t="e">
        <f t="shared" ref="AJ35:AJ38" si="20">SUM(K35+M35+O35+Q35+S35+U35+W35+Y35+AA35+AC35+AE35+AG35)</f>
        <v>#VALUE!</v>
      </c>
      <c r="AK35" s="17">
        <f t="shared" ref="AK35:AK38" si="21">SUM(L35+N35+P35+R35+T35+V35+X35+Z35+AB35+AD35+AF35+AH35)</f>
        <v>0</v>
      </c>
      <c r="AL35" s="17" t="e">
        <f t="shared" ref="AL35:AL38" si="22">(AJ35-AK35)</f>
        <v>#VALUE!</v>
      </c>
      <c r="AM35" s="18" t="e">
        <f t="shared" ref="AM35:AM38" si="23">(AK35/AJ35)</f>
        <v>#VALUE!</v>
      </c>
      <c r="AN35" s="14"/>
    </row>
    <row r="36" spans="1:40" s="3" customFormat="1" ht="50.25" customHeight="1" x14ac:dyDescent="0.25">
      <c r="A36" s="42"/>
      <c r="B36" s="48"/>
      <c r="C36" s="128"/>
      <c r="D36" s="122"/>
      <c r="E36" s="27">
        <v>22</v>
      </c>
      <c r="F36" s="29" t="s">
        <v>81</v>
      </c>
      <c r="G36" s="14"/>
      <c r="H36" s="14" t="s">
        <v>75</v>
      </c>
      <c r="I36" s="25" t="s">
        <v>96</v>
      </c>
      <c r="J36" s="24" t="s">
        <v>74</v>
      </c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 t="s">
        <v>48</v>
      </c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 t="s">
        <v>48</v>
      </c>
      <c r="AH36" s="103"/>
      <c r="AI36" s="90"/>
      <c r="AJ36" s="17" t="e">
        <f t="shared" si="20"/>
        <v>#VALUE!</v>
      </c>
      <c r="AK36" s="17" t="e">
        <f t="shared" si="21"/>
        <v>#VALUE!</v>
      </c>
      <c r="AL36" s="17" t="e">
        <f t="shared" si="22"/>
        <v>#VALUE!</v>
      </c>
      <c r="AM36" s="18" t="e">
        <f t="shared" si="23"/>
        <v>#VALUE!</v>
      </c>
      <c r="AN36" s="14"/>
    </row>
    <row r="37" spans="1:40" s="3" customFormat="1" ht="50.25" customHeight="1" x14ac:dyDescent="0.25">
      <c r="A37" s="42"/>
      <c r="B37" s="48"/>
      <c r="C37" s="128"/>
      <c r="D37" s="123" t="s">
        <v>85</v>
      </c>
      <c r="E37" s="27">
        <v>23</v>
      </c>
      <c r="F37" s="29" t="s">
        <v>83</v>
      </c>
      <c r="G37" s="14"/>
      <c r="H37" s="14" t="s">
        <v>75</v>
      </c>
      <c r="I37" s="25" t="s">
        <v>73</v>
      </c>
      <c r="J37" s="24" t="s">
        <v>74</v>
      </c>
      <c r="K37" s="13"/>
      <c r="L37" s="13"/>
      <c r="M37" s="13" t="s">
        <v>48</v>
      </c>
      <c r="N37" s="13"/>
      <c r="O37" s="13" t="s">
        <v>48</v>
      </c>
      <c r="P37" s="13"/>
      <c r="Q37" s="13" t="s">
        <v>48</v>
      </c>
      <c r="R37" s="13"/>
      <c r="S37" s="13" t="s">
        <v>48</v>
      </c>
      <c r="T37" s="13"/>
      <c r="U37" s="13" t="s">
        <v>48</v>
      </c>
      <c r="V37" s="13"/>
      <c r="W37" s="13" t="s">
        <v>48</v>
      </c>
      <c r="X37" s="13"/>
      <c r="Y37" s="13" t="s">
        <v>48</v>
      </c>
      <c r="Z37" s="13"/>
      <c r="AA37" s="13" t="s">
        <v>48</v>
      </c>
      <c r="AB37" s="13"/>
      <c r="AC37" s="13" t="s">
        <v>48</v>
      </c>
      <c r="AD37" s="13"/>
      <c r="AE37" s="13" t="s">
        <v>48</v>
      </c>
      <c r="AF37" s="13"/>
      <c r="AG37" s="13"/>
      <c r="AH37" s="103"/>
      <c r="AI37" s="90"/>
      <c r="AJ37" s="17" t="e">
        <f t="shared" si="20"/>
        <v>#VALUE!</v>
      </c>
      <c r="AK37" s="17">
        <f t="shared" si="21"/>
        <v>0</v>
      </c>
      <c r="AL37" s="17" t="e">
        <f t="shared" si="22"/>
        <v>#VALUE!</v>
      </c>
      <c r="AM37" s="18" t="e">
        <f t="shared" si="23"/>
        <v>#VALUE!</v>
      </c>
      <c r="AN37" s="14"/>
    </row>
    <row r="38" spans="1:40" s="3" customFormat="1" ht="50.25" customHeight="1" x14ac:dyDescent="0.25">
      <c r="A38" s="42"/>
      <c r="B38" s="48"/>
      <c r="C38" s="128"/>
      <c r="D38" s="124"/>
      <c r="E38" s="27">
        <v>24</v>
      </c>
      <c r="F38" s="29" t="s">
        <v>97</v>
      </c>
      <c r="G38" s="14"/>
      <c r="H38" s="14" t="s">
        <v>75</v>
      </c>
      <c r="I38" s="25" t="s">
        <v>98</v>
      </c>
      <c r="J38" s="24" t="s">
        <v>74</v>
      </c>
      <c r="K38" s="13"/>
      <c r="L38" s="13"/>
      <c r="M38" s="13"/>
      <c r="N38" s="13"/>
      <c r="O38" s="13" t="s">
        <v>48</v>
      </c>
      <c r="P38" s="13"/>
      <c r="Q38" s="13"/>
      <c r="R38" s="13"/>
      <c r="S38" s="13"/>
      <c r="T38" s="13"/>
      <c r="U38" s="13" t="s">
        <v>48</v>
      </c>
      <c r="V38" s="13"/>
      <c r="W38" s="13"/>
      <c r="X38" s="13"/>
      <c r="Y38" s="13"/>
      <c r="Z38" s="13"/>
      <c r="AA38" s="13" t="s">
        <v>48</v>
      </c>
      <c r="AB38" s="13"/>
      <c r="AC38" s="13"/>
      <c r="AD38" s="13"/>
      <c r="AE38" s="13"/>
      <c r="AF38" s="13"/>
      <c r="AG38" s="13" t="s">
        <v>48</v>
      </c>
      <c r="AH38" s="103"/>
      <c r="AI38" s="90"/>
      <c r="AJ38" s="17" t="e">
        <f t="shared" si="20"/>
        <v>#VALUE!</v>
      </c>
      <c r="AK38" s="17">
        <f t="shared" si="21"/>
        <v>0</v>
      </c>
      <c r="AL38" s="17" t="e">
        <f t="shared" si="22"/>
        <v>#VALUE!</v>
      </c>
      <c r="AM38" s="18" t="e">
        <f t="shared" si="23"/>
        <v>#VALUE!</v>
      </c>
      <c r="AN38" s="14"/>
    </row>
    <row r="39" spans="1:40" s="3" customFormat="1" ht="50.25" customHeight="1" x14ac:dyDescent="0.25">
      <c r="A39" s="42"/>
      <c r="B39" s="48"/>
      <c r="C39" s="128"/>
      <c r="D39" s="124"/>
      <c r="E39" s="27">
        <v>25</v>
      </c>
      <c r="F39" s="29" t="s">
        <v>99</v>
      </c>
      <c r="G39" s="14"/>
      <c r="H39" s="14" t="s">
        <v>75</v>
      </c>
      <c r="I39" s="25" t="s">
        <v>73</v>
      </c>
      <c r="J39" s="24" t="s">
        <v>74</v>
      </c>
      <c r="K39" s="13"/>
      <c r="L39" s="13"/>
      <c r="M39" s="13" t="s">
        <v>48</v>
      </c>
      <c r="N39" s="13"/>
      <c r="O39" s="13"/>
      <c r="P39" s="13"/>
      <c r="Q39" s="13" t="s">
        <v>48</v>
      </c>
      <c r="R39" s="13"/>
      <c r="S39" s="13"/>
      <c r="T39" s="13"/>
      <c r="U39" s="13" t="s">
        <v>48</v>
      </c>
      <c r="V39" s="13"/>
      <c r="W39" s="13"/>
      <c r="X39" s="13"/>
      <c r="Y39" s="13" t="s">
        <v>48</v>
      </c>
      <c r="Z39" s="13"/>
      <c r="AA39" s="13"/>
      <c r="AB39" s="13"/>
      <c r="AC39" s="13" t="s">
        <v>48</v>
      </c>
      <c r="AD39" s="13"/>
      <c r="AE39" s="13"/>
      <c r="AF39" s="13"/>
      <c r="AG39" s="13" t="s">
        <v>48</v>
      </c>
      <c r="AH39" s="103"/>
      <c r="AI39" s="90"/>
      <c r="AJ39" s="17" t="e">
        <f t="shared" si="16"/>
        <v>#VALUE!</v>
      </c>
      <c r="AK39" s="17">
        <f t="shared" si="17"/>
        <v>0</v>
      </c>
      <c r="AL39" s="17" t="e">
        <f t="shared" si="18"/>
        <v>#VALUE!</v>
      </c>
      <c r="AM39" s="18" t="e">
        <f t="shared" si="19"/>
        <v>#VALUE!</v>
      </c>
      <c r="AN39" s="14"/>
    </row>
    <row r="40" spans="1:40" s="3" customFormat="1" ht="50.25" customHeight="1" x14ac:dyDescent="0.25">
      <c r="A40" s="42"/>
      <c r="B40" s="48"/>
      <c r="C40" s="128"/>
      <c r="D40" s="122"/>
      <c r="E40" s="27">
        <v>26</v>
      </c>
      <c r="F40" s="29" t="s">
        <v>84</v>
      </c>
      <c r="G40" s="14"/>
      <c r="H40" s="14" t="s">
        <v>75</v>
      </c>
      <c r="I40" s="25" t="s">
        <v>73</v>
      </c>
      <c r="J40" s="24" t="s">
        <v>74</v>
      </c>
      <c r="K40" s="13"/>
      <c r="L40" s="13"/>
      <c r="M40" s="13"/>
      <c r="N40" s="13"/>
      <c r="O40" s="13" t="s">
        <v>48</v>
      </c>
      <c r="P40" s="13"/>
      <c r="Q40" s="13"/>
      <c r="R40" s="13"/>
      <c r="S40" s="13"/>
      <c r="T40" s="13"/>
      <c r="U40" s="13"/>
      <c r="V40" s="13"/>
      <c r="W40" s="13" t="s">
        <v>48</v>
      </c>
      <c r="X40" s="13"/>
      <c r="Y40" s="13"/>
      <c r="Z40" s="13"/>
      <c r="AA40" s="13"/>
      <c r="AB40" s="13"/>
      <c r="AC40" s="13"/>
      <c r="AD40" s="13"/>
      <c r="AE40" s="13" t="s">
        <v>48</v>
      </c>
      <c r="AF40" s="13"/>
      <c r="AG40" s="13"/>
      <c r="AH40" s="103"/>
      <c r="AI40" s="90"/>
      <c r="AJ40" s="17" t="e">
        <f t="shared" si="16"/>
        <v>#VALUE!</v>
      </c>
      <c r="AK40" s="17">
        <f t="shared" si="17"/>
        <v>0</v>
      </c>
      <c r="AL40" s="17" t="e">
        <f t="shared" si="18"/>
        <v>#VALUE!</v>
      </c>
      <c r="AM40" s="18" t="e">
        <f t="shared" si="19"/>
        <v>#VALUE!</v>
      </c>
      <c r="AN40" s="14"/>
    </row>
    <row r="41" spans="1:40" s="3" customFormat="1" ht="50.25" customHeight="1" x14ac:dyDescent="0.25">
      <c r="A41" s="42"/>
      <c r="B41" s="48"/>
      <c r="C41" s="128"/>
      <c r="D41" s="123" t="s">
        <v>88</v>
      </c>
      <c r="E41" s="27">
        <v>27</v>
      </c>
      <c r="F41" s="26" t="s">
        <v>86</v>
      </c>
      <c r="G41" s="14"/>
      <c r="H41" s="14" t="s">
        <v>75</v>
      </c>
      <c r="I41" s="25" t="s">
        <v>73</v>
      </c>
      <c r="J41" s="24" t="s">
        <v>74</v>
      </c>
      <c r="K41" s="13" t="s">
        <v>48</v>
      </c>
      <c r="L41" s="13"/>
      <c r="M41" s="13" t="s">
        <v>48</v>
      </c>
      <c r="N41" s="13"/>
      <c r="O41" s="13" t="s">
        <v>48</v>
      </c>
      <c r="P41" s="13"/>
      <c r="Q41" s="13" t="s">
        <v>48</v>
      </c>
      <c r="R41" s="13"/>
      <c r="S41" s="13" t="s">
        <v>48</v>
      </c>
      <c r="T41" s="13"/>
      <c r="U41" s="13" t="s">
        <v>48</v>
      </c>
      <c r="V41" s="13"/>
      <c r="W41" s="13" t="s">
        <v>48</v>
      </c>
      <c r="X41" s="13"/>
      <c r="Y41" s="13" t="s">
        <v>48</v>
      </c>
      <c r="Z41" s="13"/>
      <c r="AA41" s="13" t="s">
        <v>48</v>
      </c>
      <c r="AB41" s="13"/>
      <c r="AC41" s="13" t="s">
        <v>48</v>
      </c>
      <c r="AD41" s="13"/>
      <c r="AE41" s="13" t="s">
        <v>48</v>
      </c>
      <c r="AF41" s="13"/>
      <c r="AG41" s="13" t="s">
        <v>48</v>
      </c>
      <c r="AH41" s="103"/>
      <c r="AI41" s="90"/>
      <c r="AJ41" s="17" t="e">
        <f t="shared" si="4"/>
        <v>#VALUE!</v>
      </c>
      <c r="AK41" s="17">
        <f t="shared" si="5"/>
        <v>0</v>
      </c>
      <c r="AL41" s="17" t="e">
        <f t="shared" si="6"/>
        <v>#VALUE!</v>
      </c>
      <c r="AM41" s="18" t="e">
        <f t="shared" si="7"/>
        <v>#VALUE!</v>
      </c>
      <c r="AN41" s="14"/>
    </row>
    <row r="42" spans="1:40" s="3" customFormat="1" ht="50.25" customHeight="1" x14ac:dyDescent="0.25">
      <c r="A42" s="42"/>
      <c r="B42" s="48"/>
      <c r="C42" s="128"/>
      <c r="D42" s="124"/>
      <c r="E42" s="27">
        <v>28</v>
      </c>
      <c r="F42" s="26" t="s">
        <v>87</v>
      </c>
      <c r="G42" s="14"/>
      <c r="H42" s="14" t="s">
        <v>75</v>
      </c>
      <c r="I42" s="25" t="s">
        <v>73</v>
      </c>
      <c r="J42" s="24" t="s">
        <v>74</v>
      </c>
      <c r="K42" s="13"/>
      <c r="L42" s="13"/>
      <c r="M42" s="13"/>
      <c r="N42" s="13"/>
      <c r="O42" s="13"/>
      <c r="P42" s="13"/>
      <c r="Q42" s="13" t="s">
        <v>48</v>
      </c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03"/>
      <c r="AI42" s="90"/>
      <c r="AJ42" s="17" t="e">
        <f t="shared" si="4"/>
        <v>#VALUE!</v>
      </c>
      <c r="AK42" s="17">
        <f t="shared" si="5"/>
        <v>0</v>
      </c>
      <c r="AL42" s="17" t="e">
        <f t="shared" si="6"/>
        <v>#VALUE!</v>
      </c>
      <c r="AM42" s="18" t="e">
        <f t="shared" si="7"/>
        <v>#VALUE!</v>
      </c>
      <c r="AN42" s="14"/>
    </row>
    <row r="43" spans="1:40" s="3" customFormat="1" ht="50.25" customHeight="1" x14ac:dyDescent="0.25">
      <c r="A43" s="42"/>
      <c r="B43" s="48"/>
      <c r="C43" s="128"/>
      <c r="D43" s="125" t="s">
        <v>89</v>
      </c>
      <c r="E43" s="27">
        <v>29</v>
      </c>
      <c r="F43" s="26" t="s">
        <v>100</v>
      </c>
      <c r="G43" s="14"/>
      <c r="H43" s="14" t="s">
        <v>75</v>
      </c>
      <c r="I43" s="25" t="s">
        <v>73</v>
      </c>
      <c r="J43" s="24" t="s">
        <v>74</v>
      </c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 t="s">
        <v>48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03"/>
      <c r="AI43" s="90"/>
      <c r="AJ43" s="17" t="e">
        <f t="shared" ref="AJ43" si="24">SUM(K43+M43+O43+Q43+S43+U43+W43+Y43+AA43+AC43+AE43+AG43)</f>
        <v>#VALUE!</v>
      </c>
      <c r="AK43" s="17">
        <f t="shared" ref="AK43" si="25">SUM(L43+N43+P43+R43+T43+V43+X43+Z43+AB43+AD43+AF43+AH43)</f>
        <v>0</v>
      </c>
      <c r="AL43" s="17" t="e">
        <f t="shared" ref="AL43" si="26">(AJ43-AK43)</f>
        <v>#VALUE!</v>
      </c>
      <c r="AM43" s="18" t="e">
        <f t="shared" ref="AM43" si="27">(AK43/AJ43)</f>
        <v>#VALUE!</v>
      </c>
      <c r="AN43" s="14"/>
    </row>
    <row r="44" spans="1:40" s="3" customFormat="1" ht="50.25" customHeight="1" x14ac:dyDescent="0.25">
      <c r="A44" s="42"/>
      <c r="B44" s="48"/>
      <c r="C44" s="128"/>
      <c r="D44" s="126" t="s">
        <v>93</v>
      </c>
      <c r="E44" s="27">
        <v>30</v>
      </c>
      <c r="F44" s="26" t="s">
        <v>90</v>
      </c>
      <c r="G44" s="14"/>
      <c r="H44" s="14" t="s">
        <v>75</v>
      </c>
      <c r="I44" s="25" t="s">
        <v>73</v>
      </c>
      <c r="J44" s="24" t="s">
        <v>74</v>
      </c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 t="s">
        <v>48</v>
      </c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03"/>
      <c r="AI44" s="90"/>
      <c r="AJ44" s="17" t="e">
        <f t="shared" ref="AJ44:AJ45" si="28">SUM(K44+M44+O44+Q44+S44+U44+W44+Y44+AA44+AC44+AE44+AG44)</f>
        <v>#VALUE!</v>
      </c>
      <c r="AK44" s="17">
        <f t="shared" ref="AK44:AK45" si="29">SUM(L44+N44+P44+R44+T44+V44+X44+Z44+AB44+AD44+AF44+AH44)</f>
        <v>0</v>
      </c>
      <c r="AL44" s="17" t="e">
        <f t="shared" ref="AL44:AL45" si="30">(AJ44-AK44)</f>
        <v>#VALUE!</v>
      </c>
      <c r="AM44" s="18" t="e">
        <f t="shared" ref="AM44:AM45" si="31">(AK44/AJ44)</f>
        <v>#VALUE!</v>
      </c>
      <c r="AN44" s="14"/>
    </row>
    <row r="45" spans="1:40" s="3" customFormat="1" ht="50.25" customHeight="1" x14ac:dyDescent="0.25">
      <c r="A45" s="42"/>
      <c r="B45" s="48"/>
      <c r="C45" s="128"/>
      <c r="D45" s="126"/>
      <c r="E45" s="27">
        <v>31</v>
      </c>
      <c r="F45" s="26" t="s">
        <v>91</v>
      </c>
      <c r="G45" s="14"/>
      <c r="H45" s="14" t="s">
        <v>75</v>
      </c>
      <c r="I45" s="25" t="s">
        <v>73</v>
      </c>
      <c r="J45" s="24" t="s">
        <v>74</v>
      </c>
      <c r="K45" s="13" t="s">
        <v>48</v>
      </c>
      <c r="L45" s="13"/>
      <c r="M45" s="13"/>
      <c r="N45" s="13"/>
      <c r="O45" s="13"/>
      <c r="P45" s="13"/>
      <c r="Q45" s="13"/>
      <c r="R45" s="13"/>
      <c r="S45" s="13"/>
      <c r="T45" s="13"/>
      <c r="U45" s="13" t="s">
        <v>48</v>
      </c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03"/>
      <c r="AI45" s="90"/>
      <c r="AJ45" s="17" t="e">
        <f t="shared" si="28"/>
        <v>#VALUE!</v>
      </c>
      <c r="AK45" s="17">
        <f t="shared" si="29"/>
        <v>0</v>
      </c>
      <c r="AL45" s="17" t="e">
        <f t="shared" si="30"/>
        <v>#VALUE!</v>
      </c>
      <c r="AM45" s="18" t="e">
        <f t="shared" si="31"/>
        <v>#VALUE!</v>
      </c>
      <c r="AN45" s="14"/>
    </row>
    <row r="46" spans="1:40" s="3" customFormat="1" ht="50.25" customHeight="1" thickBot="1" x14ac:dyDescent="0.3">
      <c r="A46" s="42"/>
      <c r="B46" s="48"/>
      <c r="C46" s="129"/>
      <c r="D46" s="123"/>
      <c r="E46" s="140">
        <v>32</v>
      </c>
      <c r="F46" s="141" t="s">
        <v>92</v>
      </c>
      <c r="G46" s="142"/>
      <c r="H46" s="142" t="s">
        <v>75</v>
      </c>
      <c r="I46" s="143" t="s">
        <v>73</v>
      </c>
      <c r="J46" s="144" t="s">
        <v>74</v>
      </c>
      <c r="K46" s="31"/>
      <c r="L46" s="31"/>
      <c r="M46" s="31"/>
      <c r="N46" s="31"/>
      <c r="O46" s="31"/>
      <c r="P46" s="31"/>
      <c r="Q46" s="31"/>
      <c r="R46" s="31"/>
      <c r="S46" s="31" t="s">
        <v>48</v>
      </c>
      <c r="T46" s="31"/>
      <c r="U46" s="31"/>
      <c r="V46" s="31"/>
      <c r="W46" s="31"/>
      <c r="X46" s="31"/>
      <c r="Y46" s="31"/>
      <c r="Z46" s="31"/>
      <c r="AA46" s="31" t="s">
        <v>48</v>
      </c>
      <c r="AB46" s="31"/>
      <c r="AC46" s="31"/>
      <c r="AD46" s="31"/>
      <c r="AE46" s="31"/>
      <c r="AF46" s="31"/>
      <c r="AG46" s="31"/>
      <c r="AH46" s="132"/>
      <c r="AI46" s="90"/>
      <c r="AJ46" s="17" t="e">
        <f t="shared" si="4"/>
        <v>#VALUE!</v>
      </c>
      <c r="AK46" s="17">
        <f t="shared" si="5"/>
        <v>0</v>
      </c>
      <c r="AL46" s="17" t="e">
        <f t="shared" si="6"/>
        <v>#VALUE!</v>
      </c>
      <c r="AM46" s="18" t="e">
        <f t="shared" si="7"/>
        <v>#VALUE!</v>
      </c>
      <c r="AN46" s="14"/>
    </row>
    <row r="47" spans="1:40" s="3" customFormat="1" ht="50.25" customHeight="1" x14ac:dyDescent="0.25">
      <c r="A47" s="42"/>
      <c r="B47" s="48"/>
      <c r="C47" s="44" t="s">
        <v>124</v>
      </c>
      <c r="D47" s="94"/>
      <c r="E47" s="95">
        <v>33</v>
      </c>
      <c r="F47" s="96" t="s">
        <v>125</v>
      </c>
      <c r="G47" s="97"/>
      <c r="H47" s="97"/>
      <c r="I47" s="96" t="s">
        <v>73</v>
      </c>
      <c r="J47" s="99" t="s">
        <v>74</v>
      </c>
      <c r="K47" s="145"/>
      <c r="L47" s="146"/>
      <c r="M47" s="147"/>
      <c r="N47" s="146"/>
      <c r="O47" s="147"/>
      <c r="P47" s="146"/>
      <c r="Q47" s="147" t="s">
        <v>48</v>
      </c>
      <c r="R47" s="146"/>
      <c r="S47" s="147"/>
      <c r="T47" s="146"/>
      <c r="U47" s="147"/>
      <c r="V47" s="146"/>
      <c r="W47" s="147"/>
      <c r="X47" s="146"/>
      <c r="Y47" s="147" t="s">
        <v>48</v>
      </c>
      <c r="Z47" s="146"/>
      <c r="AA47" s="147"/>
      <c r="AB47" s="146"/>
      <c r="AC47" s="147"/>
      <c r="AD47" s="146"/>
      <c r="AE47" s="147"/>
      <c r="AF47" s="146"/>
      <c r="AG47" s="147" t="s">
        <v>48</v>
      </c>
      <c r="AH47" s="148"/>
      <c r="AI47" s="90"/>
      <c r="AJ47" s="17"/>
      <c r="AK47" s="17"/>
      <c r="AL47" s="17"/>
      <c r="AM47" s="18"/>
      <c r="AN47" s="14"/>
    </row>
    <row r="48" spans="1:40" s="3" customFormat="1" ht="50.25" customHeight="1" x14ac:dyDescent="0.2">
      <c r="A48" s="42"/>
      <c r="B48" s="48"/>
      <c r="C48" s="46"/>
      <c r="D48" s="102"/>
      <c r="E48" s="27">
        <v>34</v>
      </c>
      <c r="F48" s="114" t="s">
        <v>126</v>
      </c>
      <c r="G48" s="93"/>
      <c r="H48" s="93"/>
      <c r="I48" s="130" t="s">
        <v>73</v>
      </c>
      <c r="J48" s="24" t="s">
        <v>74</v>
      </c>
      <c r="K48" s="28"/>
      <c r="L48" s="135"/>
      <c r="M48" s="131"/>
      <c r="N48" s="135"/>
      <c r="O48" s="131" t="s">
        <v>48</v>
      </c>
      <c r="P48" s="135"/>
      <c r="Q48" s="131"/>
      <c r="R48" s="135"/>
      <c r="S48" s="131"/>
      <c r="T48" s="135"/>
      <c r="U48" s="131"/>
      <c r="V48" s="135"/>
      <c r="W48" s="131"/>
      <c r="X48" s="135"/>
      <c r="Y48" s="131"/>
      <c r="Z48" s="135"/>
      <c r="AA48" s="131" t="s">
        <v>48</v>
      </c>
      <c r="AB48" s="135"/>
      <c r="AC48" s="131"/>
      <c r="AD48" s="135"/>
      <c r="AE48" s="131"/>
      <c r="AF48" s="135"/>
      <c r="AG48" s="131"/>
      <c r="AH48" s="149"/>
      <c r="AI48" s="90"/>
      <c r="AJ48" s="17"/>
      <c r="AK48" s="17"/>
      <c r="AL48" s="17"/>
      <c r="AM48" s="18"/>
      <c r="AN48" s="14"/>
    </row>
    <row r="49" spans="1:40" s="3" customFormat="1" ht="50.25" customHeight="1" x14ac:dyDescent="0.2">
      <c r="A49" s="42"/>
      <c r="B49" s="48"/>
      <c r="C49" s="46"/>
      <c r="D49" s="102"/>
      <c r="E49" s="27">
        <v>35</v>
      </c>
      <c r="F49" s="114" t="s">
        <v>127</v>
      </c>
      <c r="G49" s="93"/>
      <c r="H49" s="93"/>
      <c r="I49" s="130" t="s">
        <v>73</v>
      </c>
      <c r="J49" s="24" t="s">
        <v>74</v>
      </c>
      <c r="K49" s="28"/>
      <c r="L49" s="135"/>
      <c r="M49" s="131" t="s">
        <v>48</v>
      </c>
      <c r="N49" s="135"/>
      <c r="O49" s="131"/>
      <c r="P49" s="135"/>
      <c r="Q49" s="131"/>
      <c r="R49" s="135"/>
      <c r="S49" s="131"/>
      <c r="T49" s="135"/>
      <c r="U49" s="131"/>
      <c r="V49" s="135"/>
      <c r="W49" s="131"/>
      <c r="X49" s="135"/>
      <c r="Y49" s="131" t="s">
        <v>48</v>
      </c>
      <c r="Z49" s="135"/>
      <c r="AA49" s="131"/>
      <c r="AB49" s="135"/>
      <c r="AC49" s="131"/>
      <c r="AD49" s="135"/>
      <c r="AE49" s="131"/>
      <c r="AF49" s="135"/>
      <c r="AG49" s="131"/>
      <c r="AH49" s="149"/>
      <c r="AI49" s="90"/>
      <c r="AJ49" s="17"/>
      <c r="AK49" s="17"/>
      <c r="AL49" s="17"/>
      <c r="AM49" s="18"/>
      <c r="AN49" s="14"/>
    </row>
    <row r="50" spans="1:40" s="3" customFormat="1" ht="68.25" customHeight="1" x14ac:dyDescent="0.2">
      <c r="A50" s="42"/>
      <c r="B50" s="48"/>
      <c r="C50" s="46"/>
      <c r="D50" s="102"/>
      <c r="E50" s="27">
        <v>36</v>
      </c>
      <c r="F50" s="114" t="s">
        <v>128</v>
      </c>
      <c r="G50" s="14"/>
      <c r="H50" s="14"/>
      <c r="I50" s="130" t="s">
        <v>73</v>
      </c>
      <c r="J50" s="24" t="s">
        <v>74</v>
      </c>
      <c r="K50" s="28" t="s">
        <v>48</v>
      </c>
      <c r="L50" s="135"/>
      <c r="M50" s="131"/>
      <c r="N50" s="135"/>
      <c r="O50" s="131"/>
      <c r="P50" s="135"/>
      <c r="Q50" s="131" t="s">
        <v>48</v>
      </c>
      <c r="R50" s="135"/>
      <c r="S50" s="131"/>
      <c r="T50" s="135"/>
      <c r="U50" s="131"/>
      <c r="V50" s="135"/>
      <c r="W50" s="131" t="s">
        <v>48</v>
      </c>
      <c r="X50" s="135"/>
      <c r="Y50" s="131"/>
      <c r="Z50" s="135"/>
      <c r="AA50" s="131"/>
      <c r="AB50" s="135"/>
      <c r="AC50" s="131" t="s">
        <v>48</v>
      </c>
      <c r="AD50" s="135"/>
      <c r="AE50" s="131"/>
      <c r="AF50" s="135"/>
      <c r="AG50" s="131"/>
      <c r="AH50" s="149"/>
      <c r="AI50" s="90"/>
      <c r="AJ50" s="17" t="e">
        <f t="shared" ref="AJ50" si="32">SUM(K50+M50+O50+Q50+S50+U50+W50+Y50+AA50+AC50+AE50+AG50)</f>
        <v>#VALUE!</v>
      </c>
      <c r="AK50" s="17">
        <f t="shared" ref="AK50" si="33">SUM(L50+N50+P50+R50+T50+V50+X50+Z50+AB50+AD50+AF50+AH50)</f>
        <v>0</v>
      </c>
      <c r="AL50" s="17" t="e">
        <f t="shared" ref="AL50" si="34">(AJ50-AK50)</f>
        <v>#VALUE!</v>
      </c>
      <c r="AM50" s="18" t="e">
        <f t="shared" ref="AM50" si="35">(AK50/AJ50)</f>
        <v>#VALUE!</v>
      </c>
      <c r="AN50" s="14"/>
    </row>
    <row r="51" spans="1:40" s="3" customFormat="1" ht="50.25" customHeight="1" x14ac:dyDescent="0.2">
      <c r="A51" s="42"/>
      <c r="B51" s="48"/>
      <c r="C51" s="46"/>
      <c r="D51" s="102"/>
      <c r="E51" s="27">
        <v>37</v>
      </c>
      <c r="F51" s="114" t="s">
        <v>129</v>
      </c>
      <c r="G51" s="93"/>
      <c r="H51" s="93"/>
      <c r="I51" s="130" t="s">
        <v>73</v>
      </c>
      <c r="J51" s="24" t="s">
        <v>74</v>
      </c>
      <c r="K51" s="28" t="s">
        <v>48</v>
      </c>
      <c r="L51" s="135"/>
      <c r="M51" s="131"/>
      <c r="N51" s="135"/>
      <c r="O51" s="131" t="s">
        <v>48</v>
      </c>
      <c r="P51" s="135"/>
      <c r="Q51" s="131"/>
      <c r="R51" s="135"/>
      <c r="S51" s="131"/>
      <c r="T51" s="135"/>
      <c r="U51" s="131" t="s">
        <v>48</v>
      </c>
      <c r="V51" s="135"/>
      <c r="W51" s="131"/>
      <c r="X51" s="135"/>
      <c r="Y51" s="131"/>
      <c r="Z51" s="135"/>
      <c r="AA51" s="131" t="s">
        <v>48</v>
      </c>
      <c r="AB51" s="135"/>
      <c r="AC51" s="131"/>
      <c r="AD51" s="135"/>
      <c r="AE51" s="131"/>
      <c r="AF51" s="135"/>
      <c r="AG51" s="131" t="s">
        <v>48</v>
      </c>
      <c r="AH51" s="149"/>
      <c r="AI51" s="90"/>
      <c r="AJ51" s="17"/>
      <c r="AK51" s="17"/>
      <c r="AL51" s="17"/>
      <c r="AM51" s="18"/>
      <c r="AN51" s="14"/>
    </row>
    <row r="52" spans="1:40" s="3" customFormat="1" ht="50.25" customHeight="1" x14ac:dyDescent="0.2">
      <c r="A52" s="42"/>
      <c r="B52" s="48"/>
      <c r="C52" s="46"/>
      <c r="D52" s="102"/>
      <c r="E52" s="27">
        <v>38</v>
      </c>
      <c r="F52" s="114" t="s">
        <v>130</v>
      </c>
      <c r="G52" s="93"/>
      <c r="H52" s="93"/>
      <c r="I52" s="130" t="s">
        <v>73</v>
      </c>
      <c r="J52" s="24" t="s">
        <v>74</v>
      </c>
      <c r="K52" s="28" t="s">
        <v>48</v>
      </c>
      <c r="L52" s="135"/>
      <c r="M52" s="131"/>
      <c r="N52" s="135"/>
      <c r="O52" s="131" t="s">
        <v>48</v>
      </c>
      <c r="P52" s="135"/>
      <c r="Q52" s="131"/>
      <c r="R52" s="135"/>
      <c r="S52" s="131"/>
      <c r="T52" s="135"/>
      <c r="U52" s="131" t="s">
        <v>48</v>
      </c>
      <c r="V52" s="135"/>
      <c r="W52" s="131"/>
      <c r="X52" s="135"/>
      <c r="Y52" s="131"/>
      <c r="Z52" s="135"/>
      <c r="AA52" s="131" t="s">
        <v>48</v>
      </c>
      <c r="AB52" s="135"/>
      <c r="AC52" s="131"/>
      <c r="AD52" s="135"/>
      <c r="AE52" s="131"/>
      <c r="AF52" s="135"/>
      <c r="AG52" s="131" t="s">
        <v>48</v>
      </c>
      <c r="AH52" s="149"/>
      <c r="AI52" s="90"/>
      <c r="AJ52" s="17"/>
      <c r="AK52" s="17"/>
      <c r="AL52" s="17"/>
      <c r="AM52" s="18"/>
      <c r="AN52" s="14"/>
    </row>
    <row r="53" spans="1:40" s="3" customFormat="1" ht="50.25" customHeight="1" x14ac:dyDescent="0.2">
      <c r="A53" s="42"/>
      <c r="B53" s="48"/>
      <c r="C53" s="46"/>
      <c r="D53" s="102"/>
      <c r="E53" s="27">
        <v>39</v>
      </c>
      <c r="F53" s="114" t="s">
        <v>131</v>
      </c>
      <c r="G53" s="14"/>
      <c r="H53" s="14"/>
      <c r="I53" s="130" t="s">
        <v>73</v>
      </c>
      <c r="J53" s="24" t="s">
        <v>74</v>
      </c>
      <c r="K53" s="28" t="s">
        <v>48</v>
      </c>
      <c r="L53" s="135"/>
      <c r="M53" s="131"/>
      <c r="N53" s="135"/>
      <c r="O53" s="131" t="s">
        <v>48</v>
      </c>
      <c r="P53" s="135"/>
      <c r="Q53" s="131"/>
      <c r="R53" s="135"/>
      <c r="S53" s="131"/>
      <c r="T53" s="135"/>
      <c r="U53" s="131" t="s">
        <v>48</v>
      </c>
      <c r="V53" s="135"/>
      <c r="W53" s="131"/>
      <c r="X53" s="135"/>
      <c r="Y53" s="131"/>
      <c r="Z53" s="135"/>
      <c r="AA53" s="131" t="s">
        <v>48</v>
      </c>
      <c r="AB53" s="135"/>
      <c r="AC53" s="131"/>
      <c r="AD53" s="135"/>
      <c r="AE53" s="131"/>
      <c r="AF53" s="135"/>
      <c r="AG53" s="131" t="s">
        <v>48</v>
      </c>
      <c r="AH53" s="149"/>
      <c r="AI53" s="90"/>
      <c r="AJ53" s="17" t="e">
        <f t="shared" si="4"/>
        <v>#VALUE!</v>
      </c>
      <c r="AK53" s="17">
        <f t="shared" si="5"/>
        <v>0</v>
      </c>
      <c r="AL53" s="17" t="e">
        <f t="shared" si="6"/>
        <v>#VALUE!</v>
      </c>
      <c r="AM53" s="18" t="e">
        <f t="shared" si="7"/>
        <v>#VALUE!</v>
      </c>
      <c r="AN53" s="14"/>
    </row>
    <row r="54" spans="1:40" s="3" customFormat="1" ht="50.25" customHeight="1" thickBot="1" x14ac:dyDescent="0.25">
      <c r="A54" s="43"/>
      <c r="B54" s="49"/>
      <c r="C54" s="45"/>
      <c r="D54" s="104"/>
      <c r="E54" s="105">
        <v>40</v>
      </c>
      <c r="F54" s="117" t="s">
        <v>132</v>
      </c>
      <c r="G54" s="107"/>
      <c r="H54" s="107"/>
      <c r="I54" s="119" t="s">
        <v>73</v>
      </c>
      <c r="J54" s="109" t="s">
        <v>74</v>
      </c>
      <c r="K54" s="150" t="s">
        <v>48</v>
      </c>
      <c r="L54" s="151"/>
      <c r="M54" s="152"/>
      <c r="N54" s="151"/>
      <c r="O54" s="152" t="s">
        <v>48</v>
      </c>
      <c r="P54" s="151"/>
      <c r="Q54" s="152"/>
      <c r="R54" s="151"/>
      <c r="S54" s="152"/>
      <c r="T54" s="151"/>
      <c r="U54" s="152" t="s">
        <v>48</v>
      </c>
      <c r="V54" s="151"/>
      <c r="W54" s="152"/>
      <c r="X54" s="151"/>
      <c r="Y54" s="152"/>
      <c r="Z54" s="151"/>
      <c r="AA54" s="152" t="s">
        <v>48</v>
      </c>
      <c r="AB54" s="151"/>
      <c r="AC54" s="152"/>
      <c r="AD54" s="151"/>
      <c r="AE54" s="152"/>
      <c r="AF54" s="151"/>
      <c r="AG54" s="152" t="s">
        <v>48</v>
      </c>
      <c r="AH54" s="153"/>
      <c r="AI54" s="90"/>
      <c r="AJ54" s="17" t="e">
        <f t="shared" si="4"/>
        <v>#VALUE!</v>
      </c>
      <c r="AK54" s="17">
        <f t="shared" si="5"/>
        <v>0</v>
      </c>
      <c r="AL54" s="17" t="e">
        <f t="shared" si="6"/>
        <v>#VALUE!</v>
      </c>
      <c r="AM54" s="18" t="e">
        <f t="shared" si="7"/>
        <v>#VALUE!</v>
      </c>
      <c r="AN54" s="14"/>
    </row>
    <row r="55" spans="1:40" ht="15" customHeight="1" x14ac:dyDescent="0.25">
      <c r="F55" s="136" t="s">
        <v>57</v>
      </c>
      <c r="G55" s="137"/>
      <c r="H55" s="137"/>
      <c r="I55" s="138"/>
      <c r="J55" s="139" t="s">
        <v>58</v>
      </c>
      <c r="K55" s="133" t="s">
        <v>59</v>
      </c>
      <c r="L55" s="134"/>
      <c r="M55" s="133" t="s">
        <v>60</v>
      </c>
      <c r="N55" s="134"/>
      <c r="O55" s="133" t="s">
        <v>61</v>
      </c>
      <c r="P55" s="134"/>
      <c r="Q55" s="133" t="s">
        <v>10</v>
      </c>
      <c r="R55" s="134"/>
      <c r="S55" s="133" t="s">
        <v>11</v>
      </c>
      <c r="T55" s="134"/>
      <c r="U55" s="133" t="s">
        <v>12</v>
      </c>
      <c r="V55" s="134"/>
      <c r="W55" s="133" t="s">
        <v>13</v>
      </c>
      <c r="X55" s="134"/>
      <c r="Y55" s="133" t="s">
        <v>4</v>
      </c>
      <c r="Z55" s="134"/>
      <c r="AA55" s="133" t="s">
        <v>62</v>
      </c>
      <c r="AB55" s="134"/>
      <c r="AC55" s="133" t="s">
        <v>5</v>
      </c>
      <c r="AD55" s="134"/>
      <c r="AE55" s="133" t="s">
        <v>63</v>
      </c>
      <c r="AF55" s="134"/>
      <c r="AG55" s="133" t="s">
        <v>6</v>
      </c>
      <c r="AH55" s="134"/>
      <c r="AI55" s="19" t="s">
        <v>64</v>
      </c>
      <c r="AJ55" s="19" t="s">
        <v>65</v>
      </c>
      <c r="AK55" s="19" t="s">
        <v>66</v>
      </c>
      <c r="AL55" s="19" t="s">
        <v>67</v>
      </c>
    </row>
    <row r="56" spans="1:40" ht="15" customHeight="1" x14ac:dyDescent="0.25">
      <c r="F56" s="81" t="s">
        <v>68</v>
      </c>
      <c r="G56" s="82"/>
      <c r="H56" s="82"/>
      <c r="I56" s="83"/>
      <c r="J56" s="20">
        <f>SUM(K56:AH56)</f>
        <v>31</v>
      </c>
      <c r="K56" s="79">
        <f>(COUNTIF(K47:K54,"P"))</f>
        <v>5</v>
      </c>
      <c r="L56" s="80"/>
      <c r="M56" s="79">
        <f t="shared" ref="M56:AH56" si="36">(COUNTIF(M47:M54,"P"))</f>
        <v>1</v>
      </c>
      <c r="N56" s="80"/>
      <c r="O56" s="79">
        <f t="shared" ref="O56:AH56" si="37">(COUNTIF(O47:O54,"P"))</f>
        <v>5</v>
      </c>
      <c r="P56" s="80"/>
      <c r="Q56" s="79">
        <f t="shared" ref="Q56:AH56" si="38">(COUNTIF(Q47:Q54,"P"))</f>
        <v>2</v>
      </c>
      <c r="R56" s="80"/>
      <c r="S56" s="79">
        <f t="shared" ref="S56:AH56" si="39">(COUNTIF(S47:S54,"P"))</f>
        <v>0</v>
      </c>
      <c r="T56" s="80"/>
      <c r="U56" s="79">
        <f t="shared" ref="U56:AH56" si="40">(COUNTIF(U47:U54,"P"))</f>
        <v>4</v>
      </c>
      <c r="V56" s="80"/>
      <c r="W56" s="79">
        <f t="shared" ref="W56:AH56" si="41">(COUNTIF(W47:W54,"P"))</f>
        <v>1</v>
      </c>
      <c r="X56" s="80"/>
      <c r="Y56" s="79">
        <f t="shared" ref="Y56:AH56" si="42">(COUNTIF(Y47:Y54,"P"))</f>
        <v>2</v>
      </c>
      <c r="Z56" s="80"/>
      <c r="AA56" s="79">
        <f t="shared" ref="AA56:AH56" si="43">(COUNTIF(AA47:AA54,"P"))</f>
        <v>5</v>
      </c>
      <c r="AB56" s="80"/>
      <c r="AC56" s="79">
        <f t="shared" ref="AC56:AH56" si="44">(COUNTIF(AC47:AC54,"P"))</f>
        <v>1</v>
      </c>
      <c r="AD56" s="80"/>
      <c r="AE56" s="79">
        <f t="shared" ref="AE56:AH56" si="45">(COUNTIF(AE47:AE54,"P"))</f>
        <v>0</v>
      </c>
      <c r="AF56" s="80"/>
      <c r="AG56" s="79">
        <f t="shared" ref="AG56:AH56" si="46">(COUNTIF(AG47:AG54,"P"))</f>
        <v>5</v>
      </c>
      <c r="AH56" s="80"/>
      <c r="AI56" s="22">
        <f>SUM(K56+M56+O56)</f>
        <v>11</v>
      </c>
      <c r="AJ56" s="22">
        <f>SUM(Q56+S56+U56)</f>
        <v>6</v>
      </c>
      <c r="AK56" s="22">
        <f>SUM(W56+Y56+AA56)</f>
        <v>8</v>
      </c>
      <c r="AL56" s="22">
        <f>SUM(AC56+AE56+AG56)</f>
        <v>6</v>
      </c>
    </row>
    <row r="57" spans="1:40" ht="15" customHeight="1" x14ac:dyDescent="0.25">
      <c r="F57" s="81" t="s">
        <v>69</v>
      </c>
      <c r="G57" s="82"/>
      <c r="H57" s="82"/>
      <c r="I57" s="83"/>
      <c r="J57" s="20">
        <f>SUM(K57:AH57)</f>
        <v>0</v>
      </c>
      <c r="K57" s="79">
        <f>(COUNTIF(L47:L54,"T"))</f>
        <v>0</v>
      </c>
      <c r="L57" s="80"/>
      <c r="M57" s="79">
        <f t="shared" ref="M57:AH57" si="47">(COUNTIF(N47:N54,"T"))</f>
        <v>0</v>
      </c>
      <c r="N57" s="80"/>
      <c r="O57" s="79">
        <f t="shared" ref="O57:AH57" si="48">(COUNTIF(P47:P54,"T"))</f>
        <v>0</v>
      </c>
      <c r="P57" s="80"/>
      <c r="Q57" s="79">
        <f t="shared" ref="Q57:AH57" si="49">(COUNTIF(R47:R54,"T"))</f>
        <v>0</v>
      </c>
      <c r="R57" s="80"/>
      <c r="S57" s="79">
        <f t="shared" ref="S57:AH57" si="50">(COUNTIF(T47:T54,"T"))</f>
        <v>0</v>
      </c>
      <c r="T57" s="80"/>
      <c r="U57" s="79">
        <f t="shared" ref="U57:AH57" si="51">(COUNTIF(V47:V54,"T"))</f>
        <v>0</v>
      </c>
      <c r="V57" s="80"/>
      <c r="W57" s="79">
        <f t="shared" ref="W57:AH57" si="52">(COUNTIF(X47:X54,"T"))</f>
        <v>0</v>
      </c>
      <c r="X57" s="80"/>
      <c r="Y57" s="79">
        <f t="shared" ref="Y57:AH57" si="53">(COUNTIF(Z47:Z54,"T"))</f>
        <v>0</v>
      </c>
      <c r="Z57" s="80"/>
      <c r="AA57" s="79">
        <f t="shared" ref="AA57:AH57" si="54">(COUNTIF(AB47:AB54,"T"))</f>
        <v>0</v>
      </c>
      <c r="AB57" s="80"/>
      <c r="AC57" s="79">
        <f t="shared" ref="AC57:AH57" si="55">(COUNTIF(AD47:AD54,"T"))</f>
        <v>0</v>
      </c>
      <c r="AD57" s="80"/>
      <c r="AE57" s="79">
        <f t="shared" ref="AE57:AH57" si="56">(COUNTIF(AF47:AF54,"T"))</f>
        <v>0</v>
      </c>
      <c r="AF57" s="80"/>
      <c r="AG57" s="79">
        <f t="shared" ref="AG57:AH57" si="57">(COUNTIF(AH47:AH54,"T"))</f>
        <v>0</v>
      </c>
      <c r="AH57" s="80"/>
      <c r="AI57" s="22">
        <f>SUM(K57+M57+O57)</f>
        <v>0</v>
      </c>
      <c r="AJ57" s="22">
        <f>SUM(Q57+S57+U57)</f>
        <v>0</v>
      </c>
      <c r="AK57" s="22">
        <f>SUM(W57+Y57+AA57)</f>
        <v>0</v>
      </c>
      <c r="AL57" s="22">
        <f>SUM(AC57+AE57+AG57)</f>
        <v>0</v>
      </c>
    </row>
    <row r="58" spans="1:40" ht="15" customHeight="1" thickBot="1" x14ac:dyDescent="0.3">
      <c r="F58" s="84" t="s">
        <v>70</v>
      </c>
      <c r="G58" s="85"/>
      <c r="H58" s="85"/>
      <c r="I58" s="86"/>
      <c r="J58" s="21">
        <f>+J57/J56</f>
        <v>0</v>
      </c>
      <c r="K58" s="87">
        <f>+K57/K56</f>
        <v>0</v>
      </c>
      <c r="L58" s="88"/>
      <c r="M58" s="87">
        <f>+M57/M56</f>
        <v>0</v>
      </c>
      <c r="N58" s="88"/>
      <c r="O58" s="87">
        <f>+O57/O56</f>
        <v>0</v>
      </c>
      <c r="P58" s="88"/>
      <c r="Q58" s="87">
        <f>+Q57/Q56</f>
        <v>0</v>
      </c>
      <c r="R58" s="88"/>
      <c r="S58" s="87" t="e">
        <f>+S57/S56</f>
        <v>#DIV/0!</v>
      </c>
      <c r="T58" s="88"/>
      <c r="U58" s="87">
        <f>+U57/U56</f>
        <v>0</v>
      </c>
      <c r="V58" s="88"/>
      <c r="W58" s="87">
        <f>+W57/W56</f>
        <v>0</v>
      </c>
      <c r="X58" s="88"/>
      <c r="Y58" s="87">
        <f>+Y57/Y56</f>
        <v>0</v>
      </c>
      <c r="Z58" s="88"/>
      <c r="AA58" s="87">
        <f>+AA57/AA56</f>
        <v>0</v>
      </c>
      <c r="AB58" s="88"/>
      <c r="AC58" s="87">
        <f>+AC57/AC56</f>
        <v>0</v>
      </c>
      <c r="AD58" s="88"/>
      <c r="AE58" s="87" t="e">
        <f>+AE57/AE56</f>
        <v>#DIV/0!</v>
      </c>
      <c r="AF58" s="88"/>
      <c r="AG58" s="87">
        <f>+AG57/AG56</f>
        <v>0</v>
      </c>
      <c r="AH58" s="88"/>
      <c r="AI58" s="23">
        <f>+AI57/AI56</f>
        <v>0</v>
      </c>
      <c r="AJ58" s="23">
        <f>+AJ57/AJ56</f>
        <v>0</v>
      </c>
      <c r="AK58" s="23">
        <f>+AK57/AK56</f>
        <v>0</v>
      </c>
      <c r="AL58" s="23">
        <f>+AL57/AL56</f>
        <v>0</v>
      </c>
    </row>
    <row r="59" spans="1:40" ht="15" customHeight="1" x14ac:dyDescent="0.25"/>
    <row r="60" spans="1:40" ht="15" customHeight="1" x14ac:dyDescent="0.25"/>
    <row r="61" spans="1:40" ht="15" customHeight="1" x14ac:dyDescent="0.25"/>
    <row r="62" spans="1:40" ht="15" customHeight="1" x14ac:dyDescent="0.25"/>
    <row r="63" spans="1:40" ht="15" customHeight="1" x14ac:dyDescent="0.25"/>
    <row r="64" spans="1:40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</sheetData>
  <mergeCells count="126">
    <mergeCell ref="AC57:AD57"/>
    <mergeCell ref="AE57:AF57"/>
    <mergeCell ref="AG57:AH57"/>
    <mergeCell ref="F58:I58"/>
    <mergeCell ref="K58:L58"/>
    <mergeCell ref="M58:N58"/>
    <mergeCell ref="O58:P58"/>
    <mergeCell ref="Q58:R58"/>
    <mergeCell ref="S58:T58"/>
    <mergeCell ref="U58:V58"/>
    <mergeCell ref="W58:X58"/>
    <mergeCell ref="Y58:Z58"/>
    <mergeCell ref="AA58:AB58"/>
    <mergeCell ref="AC58:AD58"/>
    <mergeCell ref="AE58:AF58"/>
    <mergeCell ref="AG58:AH58"/>
    <mergeCell ref="S57:T57"/>
    <mergeCell ref="U57:V57"/>
    <mergeCell ref="W57:X57"/>
    <mergeCell ref="Y57:Z57"/>
    <mergeCell ref="AA57:AB57"/>
    <mergeCell ref="F57:I57"/>
    <mergeCell ref="K57:L57"/>
    <mergeCell ref="M57:N57"/>
    <mergeCell ref="O57:P57"/>
    <mergeCell ref="Q57:R57"/>
    <mergeCell ref="AC55:AD55"/>
    <mergeCell ref="AE55:AF55"/>
    <mergeCell ref="AG55:AH55"/>
    <mergeCell ref="F56:I56"/>
    <mergeCell ref="K56:L56"/>
    <mergeCell ref="M56:N56"/>
    <mergeCell ref="O56:P56"/>
    <mergeCell ref="Q56:R56"/>
    <mergeCell ref="S56:T56"/>
    <mergeCell ref="U56:V56"/>
    <mergeCell ref="W56:X56"/>
    <mergeCell ref="Y56:Z56"/>
    <mergeCell ref="AA56:AB56"/>
    <mergeCell ref="AC56:AD56"/>
    <mergeCell ref="AE56:AF56"/>
    <mergeCell ref="AG56:AH56"/>
    <mergeCell ref="S55:T55"/>
    <mergeCell ref="U55:V55"/>
    <mergeCell ref="W55:X55"/>
    <mergeCell ref="Y55:Z55"/>
    <mergeCell ref="AA55:AB55"/>
    <mergeCell ref="F55:I55"/>
    <mergeCell ref="K55:L55"/>
    <mergeCell ref="M55:N55"/>
    <mergeCell ref="O55:P55"/>
    <mergeCell ref="Q55:R55"/>
    <mergeCell ref="AK13:AK14"/>
    <mergeCell ref="AL13:AL14"/>
    <mergeCell ref="AM13:AM14"/>
    <mergeCell ref="AN13:AN14"/>
    <mergeCell ref="AI11:AN12"/>
    <mergeCell ref="AA13:AB13"/>
    <mergeCell ref="AC13:AD13"/>
    <mergeCell ref="AE13:AF13"/>
    <mergeCell ref="AG13:AH13"/>
    <mergeCell ref="W13:X13"/>
    <mergeCell ref="Y13:Z13"/>
    <mergeCell ref="AC12:AH12"/>
    <mergeCell ref="AI13:AI14"/>
    <mergeCell ref="AJ13:AJ14"/>
    <mergeCell ref="L5:W7"/>
    <mergeCell ref="A11:A14"/>
    <mergeCell ref="B11:B14"/>
    <mergeCell ref="C11:C14"/>
    <mergeCell ref="D11:D14"/>
    <mergeCell ref="E11:E14"/>
    <mergeCell ref="I11:I14"/>
    <mergeCell ref="J11:J14"/>
    <mergeCell ref="K11:AH11"/>
    <mergeCell ref="Q12:V12"/>
    <mergeCell ref="W12:AB12"/>
    <mergeCell ref="K12:P12"/>
    <mergeCell ref="K13:L13"/>
    <mergeCell ref="M13:N13"/>
    <mergeCell ref="O13:P13"/>
    <mergeCell ref="Q13:R13"/>
    <mergeCell ref="S13:T13"/>
    <mergeCell ref="U13:V13"/>
    <mergeCell ref="A9:B9"/>
    <mergeCell ref="A6:B6"/>
    <mergeCell ref="F6:G6"/>
    <mergeCell ref="C6:E6"/>
    <mergeCell ref="H6:J6"/>
    <mergeCell ref="C9:J9"/>
    <mergeCell ref="G1:J2"/>
    <mergeCell ref="G3:H3"/>
    <mergeCell ref="G4:H4"/>
    <mergeCell ref="I3:J3"/>
    <mergeCell ref="I4:J4"/>
    <mergeCell ref="A7:B7"/>
    <mergeCell ref="F7:G7"/>
    <mergeCell ref="C7:E7"/>
    <mergeCell ref="H7:J7"/>
    <mergeCell ref="A3:C3"/>
    <mergeCell ref="A4:C4"/>
    <mergeCell ref="D1:F1"/>
    <mergeCell ref="D2:F2"/>
    <mergeCell ref="D3:E3"/>
    <mergeCell ref="D4:E4"/>
    <mergeCell ref="A1:C1"/>
    <mergeCell ref="A2:C2"/>
    <mergeCell ref="A8:B8"/>
    <mergeCell ref="C8:J8"/>
    <mergeCell ref="F11:F14"/>
    <mergeCell ref="G11:G14"/>
    <mergeCell ref="H11:H14"/>
    <mergeCell ref="A15:A54"/>
    <mergeCell ref="B15:B54"/>
    <mergeCell ref="D15:D22"/>
    <mergeCell ref="D23:D30"/>
    <mergeCell ref="D31:D32"/>
    <mergeCell ref="D33:D36"/>
    <mergeCell ref="D37:D40"/>
    <mergeCell ref="D41:D42"/>
    <mergeCell ref="D44:D46"/>
    <mergeCell ref="C23:C30"/>
    <mergeCell ref="C15:C22"/>
    <mergeCell ref="C31:C46"/>
    <mergeCell ref="D47:D54"/>
    <mergeCell ref="C47:C54"/>
  </mergeCells>
  <phoneticPr fontId="2" type="noConversion"/>
  <conditionalFormatting sqref="AI21:AJ23 AI31:AJ31 AI44:AJ47 AI51:AJ54">
    <cfRule type="cellIs" dxfId="11" priority="187" operator="equal">
      <formula>"RP"</formula>
    </cfRule>
    <cfRule type="cellIs" dxfId="10" priority="188" operator="equal">
      <formula>"T"</formula>
    </cfRule>
    <cfRule type="cellIs" dxfId="9" priority="189" operator="equal">
      <formula>"NT"</formula>
    </cfRule>
    <cfRule type="cellIs" dxfId="8" priority="190" operator="equal">
      <formula>"E"</formula>
    </cfRule>
    <cfRule type="cellIs" dxfId="7" priority="191" operator="equal">
      <formula>"I"</formula>
    </cfRule>
    <cfRule type="cellIs" dxfId="6" priority="192" operator="equal">
      <formula>"P"</formula>
    </cfRule>
  </conditionalFormatting>
  <conditionalFormatting sqref="AI15:AJ20">
    <cfRule type="cellIs" dxfId="101" priority="79" operator="equal">
      <formula>"RP"</formula>
    </cfRule>
    <cfRule type="cellIs" dxfId="100" priority="80" operator="equal">
      <formula>"T"</formula>
    </cfRule>
    <cfRule type="cellIs" dxfId="99" priority="81" operator="equal">
      <formula>"NT"</formula>
    </cfRule>
    <cfRule type="cellIs" dxfId="98" priority="82" operator="equal">
      <formula>"E"</formula>
    </cfRule>
    <cfRule type="cellIs" dxfId="97" priority="83" operator="equal">
      <formula>"I"</formula>
    </cfRule>
    <cfRule type="cellIs" dxfId="96" priority="84" operator="equal">
      <formula>"P"</formula>
    </cfRule>
  </conditionalFormatting>
  <conditionalFormatting sqref="K15:AH22">
    <cfRule type="cellIs" dxfId="95" priority="67" operator="equal">
      <formula>"RP"</formula>
    </cfRule>
    <cfRule type="cellIs" dxfId="94" priority="68" operator="equal">
      <formula>"T"</formula>
    </cfRule>
    <cfRule type="cellIs" dxfId="93" priority="69" operator="equal">
      <formula>"NT"</formula>
    </cfRule>
    <cfRule type="cellIs" dxfId="92" priority="70" operator="equal">
      <formula>"E"</formula>
    </cfRule>
    <cfRule type="cellIs" dxfId="91" priority="71" operator="equal">
      <formula>"I"</formula>
    </cfRule>
    <cfRule type="cellIs" dxfId="90" priority="72" operator="equal">
      <formula>"P"</formula>
    </cfRule>
  </conditionalFormatting>
  <conditionalFormatting sqref="AI24:AJ30">
    <cfRule type="cellIs" dxfId="89" priority="61" operator="equal">
      <formula>"RP"</formula>
    </cfRule>
    <cfRule type="cellIs" dxfId="88" priority="62" operator="equal">
      <formula>"T"</formula>
    </cfRule>
    <cfRule type="cellIs" dxfId="87" priority="63" operator="equal">
      <formula>"NT"</formula>
    </cfRule>
    <cfRule type="cellIs" dxfId="86" priority="64" operator="equal">
      <formula>"E"</formula>
    </cfRule>
    <cfRule type="cellIs" dxfId="85" priority="65" operator="equal">
      <formula>"I"</formula>
    </cfRule>
    <cfRule type="cellIs" dxfId="84" priority="66" operator="equal">
      <formula>"P"</formula>
    </cfRule>
  </conditionalFormatting>
  <conditionalFormatting sqref="K23:T26 U24:Z26 U23:AH23 K27:Z30 AA24:AH30">
    <cfRule type="cellIs" dxfId="83" priority="55" operator="equal">
      <formula>"RP"</formula>
    </cfRule>
    <cfRule type="cellIs" dxfId="82" priority="56" operator="equal">
      <formula>"T"</formula>
    </cfRule>
    <cfRule type="cellIs" dxfId="81" priority="57" operator="equal">
      <formula>"NT"</formula>
    </cfRule>
    <cfRule type="cellIs" dxfId="80" priority="58" operator="equal">
      <formula>"E"</formula>
    </cfRule>
    <cfRule type="cellIs" dxfId="79" priority="59" operator="equal">
      <formula>"I"</formula>
    </cfRule>
    <cfRule type="cellIs" dxfId="78" priority="60" operator="equal">
      <formula>"P"</formula>
    </cfRule>
  </conditionalFormatting>
  <conditionalFormatting sqref="AI41:AJ43">
    <cfRule type="cellIs" dxfId="77" priority="49" operator="equal">
      <formula>"RP"</formula>
    </cfRule>
    <cfRule type="cellIs" dxfId="76" priority="50" operator="equal">
      <formula>"T"</formula>
    </cfRule>
    <cfRule type="cellIs" dxfId="75" priority="51" operator="equal">
      <formula>"NT"</formula>
    </cfRule>
    <cfRule type="cellIs" dxfId="74" priority="52" operator="equal">
      <formula>"E"</formula>
    </cfRule>
    <cfRule type="cellIs" dxfId="73" priority="53" operator="equal">
      <formula>"I"</formula>
    </cfRule>
    <cfRule type="cellIs" dxfId="72" priority="54" operator="equal">
      <formula>"P"</formula>
    </cfRule>
  </conditionalFormatting>
  <conditionalFormatting sqref="AI39:AJ40">
    <cfRule type="cellIs" dxfId="71" priority="43" operator="equal">
      <formula>"RP"</formula>
    </cfRule>
    <cfRule type="cellIs" dxfId="70" priority="44" operator="equal">
      <formula>"T"</formula>
    </cfRule>
    <cfRule type="cellIs" dxfId="69" priority="45" operator="equal">
      <formula>"NT"</formula>
    </cfRule>
    <cfRule type="cellIs" dxfId="68" priority="46" operator="equal">
      <formula>"E"</formula>
    </cfRule>
    <cfRule type="cellIs" dxfId="67" priority="47" operator="equal">
      <formula>"I"</formula>
    </cfRule>
    <cfRule type="cellIs" dxfId="66" priority="48" operator="equal">
      <formula>"P"</formula>
    </cfRule>
  </conditionalFormatting>
  <conditionalFormatting sqref="AI32:AJ34">
    <cfRule type="cellIs" dxfId="65" priority="37" operator="equal">
      <formula>"RP"</formula>
    </cfRule>
    <cfRule type="cellIs" dxfId="64" priority="38" operator="equal">
      <formula>"T"</formula>
    </cfRule>
    <cfRule type="cellIs" dxfId="63" priority="39" operator="equal">
      <formula>"NT"</formula>
    </cfRule>
    <cfRule type="cellIs" dxfId="62" priority="40" operator="equal">
      <formula>"E"</formula>
    </cfRule>
    <cfRule type="cellIs" dxfId="61" priority="41" operator="equal">
      <formula>"I"</formula>
    </cfRule>
    <cfRule type="cellIs" dxfId="60" priority="42" operator="equal">
      <formula>"P"</formula>
    </cfRule>
  </conditionalFormatting>
  <conditionalFormatting sqref="K31:AH36">
    <cfRule type="cellIs" dxfId="59" priority="13" operator="equal">
      <formula>"RP"</formula>
    </cfRule>
    <cfRule type="cellIs" dxfId="58" priority="14" operator="equal">
      <formula>"T"</formula>
    </cfRule>
    <cfRule type="cellIs" dxfId="57" priority="15" operator="equal">
      <formula>"NT"</formula>
    </cfRule>
    <cfRule type="cellIs" dxfId="56" priority="16" operator="equal">
      <formula>"E"</formula>
    </cfRule>
    <cfRule type="cellIs" dxfId="55" priority="17" operator="equal">
      <formula>"I"</formula>
    </cfRule>
    <cfRule type="cellIs" dxfId="54" priority="18" operator="equal">
      <formula>"P"</formula>
    </cfRule>
  </conditionalFormatting>
  <conditionalFormatting sqref="AI37:AJ38">
    <cfRule type="cellIs" dxfId="47" priority="31" operator="equal">
      <formula>"RP"</formula>
    </cfRule>
    <cfRule type="cellIs" dxfId="46" priority="32" operator="equal">
      <formula>"T"</formula>
    </cfRule>
    <cfRule type="cellIs" dxfId="45" priority="33" operator="equal">
      <formula>"NT"</formula>
    </cfRule>
    <cfRule type="cellIs" dxfId="44" priority="34" operator="equal">
      <formula>"E"</formula>
    </cfRule>
    <cfRule type="cellIs" dxfId="43" priority="35" operator="equal">
      <formula>"I"</formula>
    </cfRule>
    <cfRule type="cellIs" dxfId="42" priority="36" operator="equal">
      <formula>"P"</formula>
    </cfRule>
  </conditionalFormatting>
  <conditionalFormatting sqref="AI35:AJ36">
    <cfRule type="cellIs" dxfId="41" priority="25" operator="equal">
      <formula>"RP"</formula>
    </cfRule>
    <cfRule type="cellIs" dxfId="40" priority="26" operator="equal">
      <formula>"T"</formula>
    </cfRule>
    <cfRule type="cellIs" dxfId="39" priority="27" operator="equal">
      <formula>"NT"</formula>
    </cfRule>
    <cfRule type="cellIs" dxfId="38" priority="28" operator="equal">
      <formula>"E"</formula>
    </cfRule>
    <cfRule type="cellIs" dxfId="37" priority="29" operator="equal">
      <formula>"I"</formula>
    </cfRule>
    <cfRule type="cellIs" dxfId="36" priority="30" operator="equal">
      <formula>"P"</formula>
    </cfRule>
  </conditionalFormatting>
  <conditionalFormatting sqref="K37:AH46">
    <cfRule type="cellIs" dxfId="35" priority="19" operator="equal">
      <formula>"RP"</formula>
    </cfRule>
    <cfRule type="cellIs" dxfId="34" priority="20" operator="equal">
      <formula>"T"</formula>
    </cfRule>
    <cfRule type="cellIs" dxfId="33" priority="21" operator="equal">
      <formula>"NT"</formula>
    </cfRule>
    <cfRule type="cellIs" dxfId="32" priority="22" operator="equal">
      <formula>"E"</formula>
    </cfRule>
    <cfRule type="cellIs" dxfId="31" priority="23" operator="equal">
      <formula>"I"</formula>
    </cfRule>
    <cfRule type="cellIs" dxfId="30" priority="24" operator="equal">
      <formula>"P"</formula>
    </cfRule>
  </conditionalFormatting>
  <conditionalFormatting sqref="AI48:AJ50">
    <cfRule type="cellIs" dxfId="23" priority="7" operator="equal">
      <formula>"RP"</formula>
    </cfRule>
    <cfRule type="cellIs" dxfId="22" priority="8" operator="equal">
      <formula>"T"</formula>
    </cfRule>
    <cfRule type="cellIs" dxfId="21" priority="9" operator="equal">
      <formula>"NT"</formula>
    </cfRule>
    <cfRule type="cellIs" dxfId="20" priority="10" operator="equal">
      <formula>"E"</formula>
    </cfRule>
    <cfRule type="cellIs" dxfId="19" priority="11" operator="equal">
      <formula>"I"</formula>
    </cfRule>
    <cfRule type="cellIs" dxfId="18" priority="12" operator="equal">
      <formula>"P"</formula>
    </cfRule>
  </conditionalFormatting>
  <conditionalFormatting sqref="K47:K54 M47:M54 O47:O54 Q47:Q54 S47:S54 U47:U54 W47:W54 Y47:Y54 AA47:AA54 AC47:AC54 AE47:AE54 AG47:AG54">
    <cfRule type="cellIs" dxfId="5" priority="1" operator="equal">
      <formula>"RP"</formula>
    </cfRule>
    <cfRule type="cellIs" dxfId="4" priority="2" operator="equal">
      <formula>"T"</formula>
    </cfRule>
    <cfRule type="cellIs" dxfId="3" priority="3" operator="equal">
      <formula>"NT"</formula>
    </cfRule>
    <cfRule type="cellIs" dxfId="2" priority="4" operator="equal">
      <formula>"E"</formula>
    </cfRule>
    <cfRule type="cellIs" dxfId="1" priority="5" operator="equal">
      <formula>"I"</formula>
    </cfRule>
    <cfRule type="cellIs" dxfId="0" priority="6" operator="equal">
      <formula>"P"</formula>
    </cfRule>
  </conditionalFormatting>
  <dataValidations count="3">
    <dataValidation allowBlank="1" showDropDown="1" showInputMessage="1" showErrorMessage="1" sqref="AI59:AJ1048576 AI18:AI20 AI24:AI54" xr:uid="{00000000-0002-0000-0000-000006000000}"/>
    <dataValidation type="date" allowBlank="1" showDropDown="1" showInputMessage="1" showErrorMessage="1" sqref="AI15:AI17 AI21:AI23" xr:uid="{00000000-0002-0000-0000-000005000000}">
      <formula1>C2</formula1>
      <formula2>#REF!+43891</formula2>
    </dataValidation>
    <dataValidation type="list" allowBlank="1" showDropDown="1" showInputMessage="1" showErrorMessage="1" sqref="K15:AH46 K47:K54 M47:M54 O47:O54 Q47:Q54 S47:S54 U47:U54 W47:W54 Y47:Y54 AA47:AA54 AC47:AC54 AG47:AG54 AE47:AE54" xr:uid="{00000000-0002-0000-0000-000001000000}">
      <formula1>"P,E,T,NT,RP"</formula1>
    </dataValidation>
  </dataValidations>
  <hyperlinks>
    <hyperlink ref="L5:W7" location="'ESTADO GENERAL'!A1" display="SE DEBEN REGISTRAR LA PROGRAMACION Y EL SEGUIMIENTO A LAS ACCIONES, CON LAS SIGLAS, SEGÚN APARECE EN LA TABLA, ESTO CON EL FIN DE LLEVAR A CARVO EL ANALISIS EN LA HOJA DE ESTADO GENERAL" xr:uid="{00000000-0004-0000-0000-000000000000}"/>
  </hyperlinks>
  <pageMargins left="0.7" right="0.7" top="0.75" bottom="0.75" header="0.3" footer="0.3"/>
  <pageSetup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4 K k x U Z a x K 3 K i A A A A 9 Q A A A B I A H A B D b 2 5 m a W c v U G F j a 2 F n Z S 5 4 b W w g o h g A K K A U A A A A A A A A A A A A A A A A A A A A A A A A A A A A h Y + x D o I w F E V / h X S n L e h A y K M M r B J N T I x r U 5 7 Y C M X Q Y v k 3 B z / J X x C j q J v j v e c M 9 9 6 v N 8 j H t g k u 2 F v d m Y x E l J M A j e o q b e q M D O 4 Q J i Q X s J H q J G s M J t n Y d L R V R o 7 O n V P G v P f U L 2 j X 1 y z m P G L 7 c r V V R 2 w l + c j 6 v x x q Y 5 0 0 C o m A 3 W u M i G m y p A m f J g G b O y i 1 + f J 4 Y k / 6 U 0 I x N G 7 o U a A N i z W w O Q J 7 X x A P U E s D B B Q A A g A I A O C p M V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q T F R K I p H u A 4 A A A A R A A A A E w A c A E Z v c m 1 1 b G F z L 1 N l Y 3 R p b 2 4 x L m 0 g o h g A K K A U A A A A A A A A A A A A A A A A A A A A A A A A A A A A K 0 5 N L s n M z 1 M I h t C G 1 g B Q S w E C L Q A U A A I A C A D g q T F R l r E r c q I A A A D 1 A A A A E g A A A A A A A A A A A A A A A A A A A A A A Q 2 9 u Z m l n L 1 B h Y 2 t h Z 2 U u e G 1 s U E s B A i 0 A F A A C A A g A 4 K k x U Q / K 6 a u k A A A A 6 Q A A A B M A A A A A A A A A A A A A A A A A 7 g A A A F t D b 2 5 0 Z W 5 0 X 1 R 5 c G V z X S 5 4 b W x Q S w E C L Q A U A A I A C A D g q T F R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5 F A Q + q Y B d E m u m 0 X 1 q P 8 e H w A A A A A C A A A A A A A Q Z g A A A A E A A C A A A A C W D 2 g Z 9 e u w k R X A 0 C 6 + 5 X f 3 6 8 Q O E q G a x 8 M 1 + L H c D h B P 7 Q A A A A A O g A A A A A I A A C A A A A B n 8 P t 0 n b i S r r i S N o Y B D y 7 W I y j B 2 P V k k f m q c T p D e M Y G d l A A A A A s 1 K h 6 V s p o g Z / j m P i 8 k 2 8 + Y T Y o u F e 4 v n d 0 j V 9 x v c P j W w e e Y R 2 Y 1 P + l g U G G b L q s H A a p 5 G L L M 1 u 2 + T D p 5 t L k u p M l b 3 S q C J g y x P 9 y K z Y 6 v x 1 e 2 k A A A A B z K J S 7 l x B e o j S g D w Y a N b b 1 I m e h e p G i j p X 1 O V i + 1 j s x E D a D n M F V k Z F l 7 c Y J T H 9 l K W 3 J W E Y m j Z j D H h 3 b P 8 W Y j H x I < / D a t a M a s h u p > 
</file>

<file path=customXml/itemProps1.xml><?xml version="1.0" encoding="utf-8"?>
<ds:datastoreItem xmlns:ds="http://schemas.openxmlformats.org/officeDocument/2006/customXml" ds:itemID="{BB04AC96-8D4C-4634-93BC-3ECE7B9914E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DE ACCIÓN</vt:lpstr>
      <vt:lpstr>'PLAN DE ACCIÓN'!Área_de_impresión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TALENTO HUMANO</cp:lastModifiedBy>
  <cp:lastPrinted>2023-10-13T21:06:39Z</cp:lastPrinted>
  <dcterms:created xsi:type="dcterms:W3CDTF">2015-06-05T18:19:34Z</dcterms:created>
  <dcterms:modified xsi:type="dcterms:W3CDTF">2026-01-19T20:48:15Z</dcterms:modified>
</cp:coreProperties>
</file>