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Types.xml" ContentType="application/vnd.ms-excel.rdrichvaluetypes+xml"/>
  <Override PartName="/xl/richData/richValueRel.xml" ContentType="application/vnd.ms-excel.richvaluerel+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TALENTO HUMANO\Desktop\TALENTO HUMANO\2026\PLANES INSTITUCIONALES\DECRETO 612\CAPACITACIONES\"/>
    </mc:Choice>
  </mc:AlternateContent>
  <xr:revisionPtr revIDLastSave="0" documentId="13_ncr:1_{88BC0829-8784-4C31-BF22-38F6EA239EA5}" xr6:coauthVersionLast="36" xr6:coauthVersionMax="47" xr10:uidLastSave="{00000000-0000-0000-0000-000000000000}"/>
  <bookViews>
    <workbookView xWindow="0" yWindow="735" windowWidth="29400" windowHeight="18375" xr2:uid="{00000000-000D-0000-FFFF-FFFF00000000}"/>
  </bookViews>
  <sheets>
    <sheet name="PLAN DE ACCIÓN" sheetId="1" r:id="rId1"/>
  </sheets>
  <definedNames>
    <definedName name="_xlnm.Print_Area" localSheetId="0">'PLAN DE ACCIÓN'!$A$5:$Y$60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2" i="1" l="1"/>
  <c r="P62" i="1"/>
  <c r="R62" i="1"/>
  <c r="T62" i="1"/>
  <c r="V62" i="1"/>
  <c r="X62" i="1"/>
  <c r="Z62" i="1"/>
  <c r="AB62" i="1"/>
  <c r="AD62" i="1"/>
  <c r="AF62" i="1"/>
  <c r="AH62" i="1"/>
  <c r="N63" i="1"/>
  <c r="P63" i="1"/>
  <c r="R63" i="1"/>
  <c r="T63" i="1"/>
  <c r="V63" i="1"/>
  <c r="X63" i="1"/>
  <c r="Z63" i="1"/>
  <c r="AB63" i="1"/>
  <c r="AD63" i="1"/>
  <c r="AF63" i="1"/>
  <c r="AH63" i="1"/>
  <c r="L63" i="1"/>
  <c r="L62" i="1"/>
  <c r="AL55" i="1" l="1"/>
  <c r="AK55" i="1"/>
  <c r="AM55" i="1" s="1"/>
  <c r="AL54" i="1"/>
  <c r="AK54" i="1"/>
  <c r="AM54" i="1" s="1"/>
  <c r="AL58" i="1"/>
  <c r="AK58" i="1"/>
  <c r="AM58" i="1" s="1"/>
  <c r="AL52" i="1"/>
  <c r="AK52" i="1"/>
  <c r="AM52" i="1" s="1"/>
  <c r="AN55" i="1" l="1"/>
  <c r="AN54" i="1"/>
  <c r="AN52" i="1"/>
  <c r="AN58" i="1"/>
  <c r="AL50" i="1"/>
  <c r="AK50" i="1"/>
  <c r="AM50" i="1" s="1"/>
  <c r="AL48" i="1"/>
  <c r="AK48" i="1"/>
  <c r="AM48" i="1" s="1"/>
  <c r="AL59" i="1"/>
  <c r="AK59" i="1"/>
  <c r="AM59" i="1" s="1"/>
  <c r="AN59" i="1" l="1"/>
  <c r="AN50" i="1"/>
  <c r="AN48" i="1"/>
  <c r="AL41" i="1" l="1"/>
  <c r="AK41" i="1"/>
  <c r="AM41" i="1" s="1"/>
  <c r="AL40" i="1"/>
  <c r="AK40" i="1"/>
  <c r="AM40" i="1" s="1"/>
  <c r="AL39" i="1"/>
  <c r="AK39" i="1"/>
  <c r="AM39" i="1" s="1"/>
  <c r="AL38" i="1"/>
  <c r="AK38" i="1"/>
  <c r="AM38" i="1" s="1"/>
  <c r="AL37" i="1"/>
  <c r="AK37" i="1"/>
  <c r="AM37" i="1" s="1"/>
  <c r="AL36" i="1"/>
  <c r="AK36" i="1"/>
  <c r="AM36" i="1" s="1"/>
  <c r="AL44" i="1"/>
  <c r="AK44" i="1"/>
  <c r="AL43" i="1"/>
  <c r="AN43" i="1" s="1"/>
  <c r="AK43" i="1"/>
  <c r="AL42" i="1"/>
  <c r="AK42" i="1"/>
  <c r="AN44" i="1" l="1"/>
  <c r="AM44" i="1"/>
  <c r="AM43" i="1"/>
  <c r="AN42" i="1"/>
  <c r="AM42" i="1"/>
  <c r="AN41" i="1"/>
  <c r="AN40" i="1"/>
  <c r="AN39" i="1"/>
  <c r="AN38" i="1"/>
  <c r="AN37" i="1"/>
  <c r="AN36" i="1"/>
  <c r="AK16" i="1"/>
  <c r="AL16" i="1"/>
  <c r="AK17" i="1"/>
  <c r="AN17" i="1" s="1"/>
  <c r="AL17" i="1"/>
  <c r="AK18" i="1"/>
  <c r="AL18" i="1"/>
  <c r="AK19" i="1"/>
  <c r="AM19" i="1" s="1"/>
  <c r="AL19" i="1"/>
  <c r="AK20" i="1"/>
  <c r="AM20" i="1" s="1"/>
  <c r="AL20" i="1"/>
  <c r="AK21" i="1"/>
  <c r="AM21" i="1" s="1"/>
  <c r="AL21" i="1"/>
  <c r="AK22" i="1"/>
  <c r="AM22" i="1" s="1"/>
  <c r="AL22" i="1"/>
  <c r="AK23" i="1"/>
  <c r="AM23" i="1" s="1"/>
  <c r="AL23" i="1"/>
  <c r="AK24" i="1"/>
  <c r="AM24" i="1" s="1"/>
  <c r="AL24" i="1"/>
  <c r="AK25" i="1"/>
  <c r="AM25" i="1" s="1"/>
  <c r="AL25" i="1"/>
  <c r="AK26" i="1"/>
  <c r="AL26" i="1"/>
  <c r="AK27" i="1"/>
  <c r="AL27" i="1"/>
  <c r="AK28" i="1"/>
  <c r="AL28" i="1"/>
  <c r="AN28" i="1" s="1"/>
  <c r="AK29" i="1"/>
  <c r="AL29" i="1"/>
  <c r="AK30" i="1"/>
  <c r="AM30" i="1" s="1"/>
  <c r="AL30" i="1"/>
  <c r="AK31" i="1"/>
  <c r="AN31" i="1" s="1"/>
  <c r="AL31" i="1"/>
  <c r="AK32" i="1"/>
  <c r="AL32" i="1"/>
  <c r="AK33" i="1"/>
  <c r="AL33" i="1"/>
  <c r="AK34" i="1"/>
  <c r="AL34" i="1"/>
  <c r="AK35" i="1"/>
  <c r="AL35" i="1"/>
  <c r="AK45" i="1"/>
  <c r="AL45" i="1"/>
  <c r="AK46" i="1"/>
  <c r="AL46" i="1"/>
  <c r="AL15" i="1"/>
  <c r="AK15" i="1"/>
  <c r="AM33" i="1" l="1"/>
  <c r="AN16" i="1"/>
  <c r="AM31" i="1"/>
  <c r="AM34" i="1"/>
  <c r="AM27" i="1"/>
  <c r="AN26" i="1"/>
  <c r="AN46" i="1"/>
  <c r="AN45" i="1"/>
  <c r="N64" i="1"/>
  <c r="AL63" i="1"/>
  <c r="AM63" i="1"/>
  <c r="AN35" i="1"/>
  <c r="AN34" i="1"/>
  <c r="AN33" i="1"/>
  <c r="AN32" i="1"/>
  <c r="AN30" i="1"/>
  <c r="AN29" i="1"/>
  <c r="AM46" i="1"/>
  <c r="AN27" i="1"/>
  <c r="AM15" i="1"/>
  <c r="AN22" i="1"/>
  <c r="AK63" i="1"/>
  <c r="AN24" i="1"/>
  <c r="AN23" i="1"/>
  <c r="AN21" i="1"/>
  <c r="AN20" i="1"/>
  <c r="AB64" i="1"/>
  <c r="Z64" i="1"/>
  <c r="X64" i="1"/>
  <c r="V64" i="1"/>
  <c r="AK62" i="1"/>
  <c r="T64" i="1"/>
  <c r="AD64" i="1"/>
  <c r="AL62" i="1"/>
  <c r="AN18" i="1"/>
  <c r="AM17" i="1"/>
  <c r="K62" i="1"/>
  <c r="AN15" i="1"/>
  <c r="AF64" i="1"/>
  <c r="AM28" i="1"/>
  <c r="AM18" i="1"/>
  <c r="AN25" i="1"/>
  <c r="P64" i="1"/>
  <c r="AM62" i="1"/>
  <c r="AH64" i="1"/>
  <c r="AN19" i="1"/>
  <c r="AM45" i="1"/>
  <c r="AM26" i="1"/>
  <c r="AJ63" i="1"/>
  <c r="AM35" i="1"/>
  <c r="AM32" i="1"/>
  <c r="AM29" i="1"/>
  <c r="AM16" i="1"/>
  <c r="L64" i="1"/>
  <c r="K63" i="1"/>
  <c r="R64" i="1"/>
  <c r="AJ62" i="1"/>
  <c r="AM64" i="1" l="1"/>
  <c r="AL64" i="1"/>
  <c r="AK64" i="1"/>
  <c r="K64" i="1"/>
  <c r="AJ64" i="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<sst xmlns="http://schemas.openxmlformats.org/spreadsheetml/2006/main" count="459" uniqueCount="179">
  <si>
    <t>TRIMESTRE I</t>
  </si>
  <si>
    <t>TRIMESTRE II</t>
  </si>
  <si>
    <t>TRIMESTRE III</t>
  </si>
  <si>
    <t>TRIMESTRE IV</t>
  </si>
  <si>
    <t>AGO</t>
  </si>
  <si>
    <t>OCT</t>
  </si>
  <si>
    <t>DIC</t>
  </si>
  <si>
    <t>ENERO</t>
  </si>
  <si>
    <t>FEBRERO</t>
  </si>
  <si>
    <t>MARZO</t>
  </si>
  <si>
    <t>ABRIL</t>
  </si>
  <si>
    <t>MAYO</t>
  </si>
  <si>
    <t>JUNIO</t>
  </si>
  <si>
    <t>JULIO</t>
  </si>
  <si>
    <t>AGOSTO</t>
  </si>
  <si>
    <t>SEPTIEMBRE</t>
  </si>
  <si>
    <t>OCTUBRE</t>
  </si>
  <si>
    <t>NOVIEMBRE</t>
  </si>
  <si>
    <t>DICIEMBRE</t>
  </si>
  <si>
    <t>OBSERVACIONES</t>
  </si>
  <si>
    <t>PROCESO:</t>
  </si>
  <si>
    <t>FECHA DE INICIO:</t>
  </si>
  <si>
    <t>SUBRPOCESO:</t>
  </si>
  <si>
    <t>FECHA DE FIN:</t>
  </si>
  <si>
    <t>TIPO DE DOCUMENTO:</t>
  </si>
  <si>
    <t>ÁREA O PROCESO QUE LO GENERA:</t>
  </si>
  <si>
    <t>FORMATO</t>
  </si>
  <si>
    <t>NOMBRE DOCUMENTO</t>
  </si>
  <si>
    <t>CÓDIGO</t>
  </si>
  <si>
    <t>VERSIÓN</t>
  </si>
  <si>
    <t xml:space="preserve">FECHA APROBACIÓN </t>
  </si>
  <si>
    <t>VIGENCIA</t>
  </si>
  <si>
    <t> 02</t>
  </si>
  <si>
    <t>4 AÑOS</t>
  </si>
  <si>
    <t>Proceso: Direccionamiento Estratégico
Subproceso: Calidad</t>
  </si>
  <si>
    <t>D-F-21</t>
  </si>
  <si>
    <t>PLAN DE ACCIÓN</t>
  </si>
  <si>
    <t>ALCANCE DEL PLAN DE ACCIÓN:</t>
  </si>
  <si>
    <t>NOMBRE DEL PLAN DE ACCIÓN:</t>
  </si>
  <si>
    <t>OBJETIVO GENERAL</t>
  </si>
  <si>
    <t>PROCESO</t>
  </si>
  <si>
    <t>LINEA DE ACCION</t>
  </si>
  <si>
    <t>ESTRATEGIA</t>
  </si>
  <si>
    <t>ÍTEMS</t>
  </si>
  <si>
    <t>SOPORTE</t>
  </si>
  <si>
    <t>PERIODICIDAD</t>
  </si>
  <si>
    <t>RESPONSABLES</t>
  </si>
  <si>
    <t>RECURSOS</t>
  </si>
  <si>
    <t>P</t>
  </si>
  <si>
    <t>E</t>
  </si>
  <si>
    <t>INDICADOR</t>
  </si>
  <si>
    <t>TOTAL PROGRAMADO</t>
  </si>
  <si>
    <t>TOTAL EJECUTADO</t>
  </si>
  <si>
    <t>PENDIENTE POR EJECUTAR</t>
  </si>
  <si>
    <t>% CUMPLIMIENTO</t>
  </si>
  <si>
    <t>INDICADORES</t>
  </si>
  <si>
    <t>PROGRAMACION</t>
  </si>
  <si>
    <t>ACTIVIDADES</t>
  </si>
  <si>
    <t>ENE</t>
  </si>
  <si>
    <t>FEB</t>
  </si>
  <si>
    <t>MAR</t>
  </si>
  <si>
    <t>SEPT</t>
  </si>
  <si>
    <t>NOV</t>
  </si>
  <si>
    <t xml:space="preserve">I TRIMESTRE </t>
  </si>
  <si>
    <t>II TRIMESTRE</t>
  </si>
  <si>
    <t xml:space="preserve">III TRIMESTRE </t>
  </si>
  <si>
    <t>IV TRIMESTRE</t>
  </si>
  <si>
    <t>ACTIVIDADES PROGRAMADAS AL AÑO</t>
  </si>
  <si>
    <t>ACTIVIDADES EJECUTADAS AL AÑO</t>
  </si>
  <si>
    <t>PORCENTAJE DE CUMPLIMIENTO ANUAL 2025</t>
  </si>
  <si>
    <t>CONSULTA EXTERNA</t>
  </si>
  <si>
    <t>IAMII - MIDAS</t>
  </si>
  <si>
    <t>Trimestral</t>
  </si>
  <si>
    <t>Coordinadora Consulta Externa</t>
  </si>
  <si>
    <t>Humano - Tecnologico</t>
  </si>
  <si>
    <t xml:space="preserve">Talento Humano </t>
  </si>
  <si>
    <t>Gestión Documental</t>
  </si>
  <si>
    <t>Archivistica</t>
  </si>
  <si>
    <t>Mensual</t>
  </si>
  <si>
    <t>Acreditación</t>
  </si>
  <si>
    <t>Habilitación</t>
  </si>
  <si>
    <t>Calidad</t>
  </si>
  <si>
    <t>Planeación</t>
  </si>
  <si>
    <t xml:space="preserve">DIRIGIDO A </t>
  </si>
  <si>
    <t>Todo el personal</t>
  </si>
  <si>
    <t>Lideres de proceso</t>
  </si>
  <si>
    <t>Anual</t>
  </si>
  <si>
    <t>De acuerdo al cronograma</t>
  </si>
  <si>
    <t>MIPG</t>
  </si>
  <si>
    <t xml:space="preserve">Planeación </t>
  </si>
  <si>
    <t>Personal administrativo</t>
  </si>
  <si>
    <t>Talento Humano</t>
  </si>
  <si>
    <t>Codigo de Integridad</t>
  </si>
  <si>
    <t xml:space="preserve">Semestral </t>
  </si>
  <si>
    <t>Glosas - Facturación  - Cartera</t>
  </si>
  <si>
    <t>Area Financiera</t>
  </si>
  <si>
    <t>Facturadores</t>
  </si>
  <si>
    <t>Humanización</t>
  </si>
  <si>
    <t>Salud Mental</t>
  </si>
  <si>
    <t xml:space="preserve">Rutas Integrales de Atención </t>
  </si>
  <si>
    <t>Inidacores</t>
  </si>
  <si>
    <t>Riesgos</t>
  </si>
  <si>
    <t>Plataforma Estrategica</t>
  </si>
  <si>
    <t>Estrés Laboral</t>
  </si>
  <si>
    <t>DESCRIPCIÓN DE LAS ACTIVIDADES</t>
  </si>
  <si>
    <t>Protocolo de enfoque diferencial con atención integral</t>
  </si>
  <si>
    <t xml:space="preserve">Estrategias del Programa de humanización articulada con IAMII (Parto Humanizado - Estrategias institcuionales)  </t>
  </si>
  <si>
    <t>Programa de Humanización</t>
  </si>
  <si>
    <t>Usuarios</t>
  </si>
  <si>
    <t>Puesto de Salud de Gachancipa</t>
  </si>
  <si>
    <t>Consulta Externa</t>
  </si>
  <si>
    <t>Financiero</t>
  </si>
  <si>
    <t xml:space="preserve">Humanización </t>
  </si>
  <si>
    <t>Seguridad del Paciente</t>
  </si>
  <si>
    <t>Vigilancias</t>
  </si>
  <si>
    <t xml:space="preserve">Programa seguridad del Paciente </t>
  </si>
  <si>
    <t>Personal Asistencial</t>
  </si>
  <si>
    <t xml:space="preserve">Manejo y desinfeccion de equipos biomedicos </t>
  </si>
  <si>
    <t>Costos</t>
  </si>
  <si>
    <t>Sistema de costos</t>
  </si>
  <si>
    <t>Sistemas</t>
  </si>
  <si>
    <t>CNT</t>
  </si>
  <si>
    <t>Conceptos basicos ofimatica</t>
  </si>
  <si>
    <t>Manejo aulas virtuales</t>
  </si>
  <si>
    <t>Usuarios del sistema</t>
  </si>
  <si>
    <t>Contratación</t>
  </si>
  <si>
    <t>Uso aplicativos (SIGEP-Bines y Rentas - REDAM)</t>
  </si>
  <si>
    <t>Ambiental</t>
  </si>
  <si>
    <t>SIAU</t>
  </si>
  <si>
    <t>Epidemiologia</t>
  </si>
  <si>
    <t>SIVIGILA</t>
  </si>
  <si>
    <t>Epidemiologo</t>
  </si>
  <si>
    <t xml:space="preserve">Personal Asistencial (Medicos y Enfermeras)  </t>
  </si>
  <si>
    <t xml:space="preserve">TOTAL POR AÑO </t>
  </si>
  <si>
    <t xml:space="preserve">Participacion ciudadana y servicio al ciudadano </t>
  </si>
  <si>
    <t xml:space="preserve">Manual SIAU - Derechos y deberes en salud </t>
  </si>
  <si>
    <t>Política de Participación Social en Salud</t>
  </si>
  <si>
    <t xml:space="preserve">Usuarios - Todo el personal </t>
  </si>
  <si>
    <t xml:space="preserve">Usuarios </t>
  </si>
  <si>
    <t>Atencion al usuario</t>
  </si>
  <si>
    <t>Politicas Publicas en Gestion Ambiental</t>
  </si>
  <si>
    <t>Protocolo de Aseo, limpieza y desinfeccion de areas y superficies Y  Protocolo Manejo de Derrames.</t>
  </si>
  <si>
    <t>Plan de Saneamiento basico y Protocolo de manejo de ropa hospitalaria.</t>
  </si>
  <si>
    <t>Gestión Integral y Uso Eficiente de los Recursos</t>
  </si>
  <si>
    <t>Manejo Integral, Segregación y Aprovechamiento de Residuos Hospitalarios</t>
  </si>
  <si>
    <t>Plan de Gestión Integral de Residuos Generados en la Atención en Salud y Otras Actividades- PGIRASA</t>
  </si>
  <si>
    <t>Personal servicios generales</t>
  </si>
  <si>
    <t>Personal asistencial y servicios generales</t>
  </si>
  <si>
    <t xml:space="preserve">Personal asistencial,  administrativo  y servicos generales </t>
  </si>
  <si>
    <t>Ing. Ambiental</t>
  </si>
  <si>
    <t>Inteligencia emocional</t>
  </si>
  <si>
    <t>Talento Humano - Humanización  - Clima Laboral</t>
  </si>
  <si>
    <t>Talento Humano - SST -   - Clima Laboral</t>
  </si>
  <si>
    <t>Seguridad y Salud en el Trabajo</t>
  </si>
  <si>
    <t>Inducción y reinducción en SST</t>
  </si>
  <si>
    <t>Riesgo biológico y bioseguridad</t>
  </si>
  <si>
    <t>Uso y manejo de EPP</t>
  </si>
  <si>
    <t>Riesgo psicosocial</t>
  </si>
  <si>
    <t>Plan hospitalario de emergencias</t>
  </si>
  <si>
    <t>Primeros auxilios</t>
  </si>
  <si>
    <t>Seguridad Vial</t>
  </si>
  <si>
    <t>Capacitacion copasst</t>
  </si>
  <si>
    <t>Ingreso / Anual</t>
  </si>
  <si>
    <t>Semestral</t>
  </si>
  <si>
    <t>SG-SST</t>
  </si>
  <si>
    <t>SG-SST / ARL</t>
  </si>
  <si>
    <t>Brigada</t>
  </si>
  <si>
    <t>ARL</t>
  </si>
  <si>
    <t>Personal asistencial</t>
  </si>
  <si>
    <t>Brigada de emergencias</t>
  </si>
  <si>
    <t>Conductores</t>
  </si>
  <si>
    <t>integrangtes copasst</t>
  </si>
  <si>
    <t>integrangtes comikte</t>
  </si>
  <si>
    <t>trabajadres de rx</t>
  </si>
  <si>
    <t xml:space="preserve">Plan de Accion de Capacitaciones </t>
  </si>
  <si>
    <t>Capacitacion comite de convivecia</t>
  </si>
  <si>
    <t>Capacitacion riesgo fisico</t>
  </si>
  <si>
    <t xml:space="preserve">El plan Institucional de Capacitación de la ESE Hospital San Antonio de Sesquilé y Puesto de salud de Gachancipá tiene como alcance todos los servidores públicos y contratistas de la institución, incluyendo el personal administrativo, asistencial y operativo, con el objetivo de desarrollar competencias técnicas, transversales y específicas que fortalezcan su desempeño y contribuyan al logro de los objetivos estratégicos. </t>
  </si>
  <si>
    <t>Fortalecer las competencias, habilidades y conocimientos del talento humano de la E.S.E. Hospital San Antonio de Sesquilé y Puesto de Salud de Gachancipá mediante la implementación de un Plan Institucional de Capacitación (PIC) que promueva el desarrollo integral de los servidores públicos, impulse la excelencia en la gestión institucional y garantice la calidad en la prestación de los servicios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</si>
</sst>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scheme val="minor"/>
    </font>
    <font>
      <sz val="12"/>
      <color theme="1"/>
      <name val="Calibri"/>
      <family val="2"/>
      <scheme val="minor"/>
    </font>
    <font>
      <sz val="8"/>
      <name val="Calibri"/>
      <family val="2"/>
      <scheme val="minor"/>
    </font>
    <font>
      <sz val="11"/>
      <color theme="1"/>
      <name val="Calibri"/>
      <family val="2"/>
      <scheme val="minor"/>
    </font>
    <font>
      <u/>
      <sz val="11"/>
      <color theme="10"/>
      <name val="Calibri"/>
      <family val="2"/>
      <scheme val="minor"/>
    </font>
    <font>
      <u/>
      <sz val="12"/>
      <color theme="10"/>
      <name val="Calibri"/>
      <family val="2"/>
      <scheme val="minor"/>
    </font>
    <font>
      <b/>
      <sz val="11"/>
      <color theme="0"/>
      <name val="Calibri"/>
      <family val="2"/>
      <scheme val="minor"/>
    </font>
    <font>
      <b/>
      <sz val="9"/>
      <color rgb="FFFFFFFF"/>
      <name val="Brother 1816"/>
      <family val="3"/>
    </font>
    <font>
      <sz val="9"/>
      <color rgb="FF000000"/>
      <name val="Brother 1816"/>
      <family val="3"/>
    </font>
    <font>
      <sz val="11"/>
      <color indexed="8"/>
      <name val="Arial"/>
      <family val="2"/>
    </font>
    <font>
      <b/>
      <sz val="11"/>
      <color indexed="16"/>
      <name val="Arial"/>
      <family val="2"/>
    </font>
    <font>
      <b/>
      <sz val="11"/>
      <name val="Arial Narrow"/>
      <family val="2"/>
    </font>
    <font>
      <b/>
      <sz val="11"/>
      <color theme="1"/>
      <name val="Arial Narrow"/>
      <family val="2"/>
    </font>
    <font>
      <sz val="10"/>
      <name val="Arial"/>
      <family val="2"/>
    </font>
    <font>
      <b/>
      <sz val="11"/>
      <color theme="1"/>
      <name val="Calibri"/>
      <family val="2"/>
      <scheme val="minor"/>
    </font>
    <font>
      <sz val="11"/>
      <color theme="1"/>
      <name val="Calibri"/>
      <family val="2"/>
    </font>
  </fonts>
  <fills count="9">
    <fill>
      <patternFill patternType="none"/>
    </fill>
    <fill>
      <patternFill patternType="gray125"/>
    </fill>
    <fill>
      <patternFill patternType="solid">
        <fgColor theme="9" tint="0.79998168889431442"/>
        <bgColor indexed="64"/>
      </patternFill>
    </fill>
    <fill>
      <patternFill patternType="solid">
        <fgColor rgb="FF255988"/>
        <bgColor indexed="64"/>
      </patternFill>
    </fill>
    <fill>
      <patternFill patternType="solid">
        <fgColor rgb="FFEE3F6A"/>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3B58"/>
      </left>
      <right/>
      <top/>
      <bottom/>
      <diagonal/>
    </border>
    <border>
      <left style="thin">
        <color rgb="FF003B58"/>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s>
  <cellStyleXfs count="7">
    <xf numFmtId="0" fontId="0" fillId="0" borderId="0"/>
    <xf numFmtId="9" fontId="3" fillId="0" borderId="0" applyFont="0" applyFill="0" applyBorder="0" applyAlignment="0" applyProtection="0"/>
    <xf numFmtId="0" fontId="4" fillId="0" borderId="0" applyNumberFormat="0" applyFill="0" applyBorder="0" applyAlignment="0" applyProtection="0"/>
    <xf numFmtId="43" fontId="3" fillId="0" borderId="0" applyFont="0" applyFill="0" applyBorder="0" applyAlignment="0" applyProtection="0"/>
    <xf numFmtId="0" fontId="13" fillId="0" borderId="0"/>
    <xf numFmtId="0" fontId="3" fillId="0" borderId="0"/>
    <xf numFmtId="0" fontId="3" fillId="0" borderId="0"/>
  </cellStyleXfs>
  <cellXfs count="147">
    <xf numFmtId="0" fontId="0" fillId="0" borderId="0" xfId="0"/>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6" xfId="0" applyBorder="1" applyAlignment="1" applyProtection="1">
      <alignment vertical="center"/>
      <protection locked="0"/>
    </xf>
    <xf numFmtId="0" fontId="0" fillId="0" borderId="16" xfId="0" applyBorder="1" applyAlignment="1" applyProtection="1">
      <alignment vertical="center"/>
      <protection locked="0"/>
    </xf>
    <xf numFmtId="0" fontId="0" fillId="0" borderId="5" xfId="0" applyBorder="1" applyAlignment="1" applyProtection="1">
      <alignment vertical="center"/>
      <protection locked="0"/>
    </xf>
    <xf numFmtId="0" fontId="0" fillId="0" borderId="17" xfId="0" applyBorder="1" applyAlignment="1" applyProtection="1">
      <alignment vertical="center"/>
      <protection locked="0"/>
    </xf>
    <xf numFmtId="0" fontId="0" fillId="0" borderId="7" xfId="0" applyBorder="1" applyAlignment="1" applyProtection="1">
      <alignment vertical="center"/>
      <protection locked="0"/>
    </xf>
    <xf numFmtId="0" fontId="4" fillId="0" borderId="0" xfId="2"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1" xfId="0" applyBorder="1" applyAlignment="1">
      <alignment vertical="center" wrapText="1"/>
    </xf>
    <xf numFmtId="14" fontId="0" fillId="0" borderId="1" xfId="0" applyNumberFormat="1" applyBorder="1" applyAlignment="1" applyProtection="1">
      <alignment horizontal="center" vertical="center" wrapText="1"/>
      <protection locked="0"/>
    </xf>
    <xf numFmtId="0" fontId="0" fillId="0" borderId="1" xfId="0" applyBorder="1" applyAlignment="1" applyProtection="1">
      <alignment vertical="center" wrapText="1"/>
      <protection hidden="1"/>
    </xf>
    <xf numFmtId="0" fontId="6" fillId="4" borderId="1" xfId="0" applyFont="1" applyFill="1" applyBorder="1" applyAlignment="1" applyProtection="1">
      <alignment horizontal="center" vertical="center" wrapText="1"/>
      <protection hidden="1"/>
    </xf>
    <xf numFmtId="0" fontId="7"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1" fontId="9"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0" fontId="11" fillId="6" borderId="1" xfId="0" applyFont="1" applyFill="1" applyBorder="1" applyAlignment="1">
      <alignment horizontal="center" vertical="center" wrapText="1"/>
    </xf>
    <xf numFmtId="0" fontId="11" fillId="7" borderId="3" xfId="4" applyFont="1" applyFill="1" applyBorder="1" applyAlignment="1" applyProtection="1">
      <alignment horizontal="center" vertical="center" wrapText="1"/>
      <protection locked="0"/>
    </xf>
    <xf numFmtId="1" fontId="11" fillId="7" borderId="4" xfId="4" applyNumberFormat="1" applyFont="1" applyFill="1" applyBorder="1" applyAlignment="1" applyProtection="1">
      <alignment horizontal="center" vertical="center" wrapText="1"/>
      <protection locked="0"/>
    </xf>
    <xf numFmtId="0" fontId="11" fillId="7" borderId="18" xfId="4" applyFont="1" applyFill="1" applyBorder="1" applyAlignment="1" applyProtection="1">
      <alignment horizontal="center" vertical="center" wrapText="1"/>
      <protection locked="0"/>
    </xf>
    <xf numFmtId="9" fontId="11" fillId="7" borderId="15" xfId="3" applyNumberFormat="1" applyFont="1" applyFill="1" applyBorder="1" applyAlignment="1" applyProtection="1">
      <alignment horizontal="center" vertical="center" wrapText="1"/>
      <protection locked="0"/>
    </xf>
    <xf numFmtId="1" fontId="11" fillId="2" borderId="1" xfId="0" applyNumberFormat="1" applyFont="1" applyFill="1" applyBorder="1" applyAlignment="1">
      <alignment horizontal="center" vertical="center" wrapText="1"/>
    </xf>
    <xf numFmtId="9" fontId="11" fillId="2" borderId="1" xfId="1"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4"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14" fontId="0" fillId="0" borderId="4" xfId="0" applyNumberFormat="1" applyBorder="1" applyAlignment="1" applyProtection="1">
      <alignment horizontal="center" vertical="center" wrapText="1"/>
      <protection locked="0"/>
    </xf>
    <xf numFmtId="0" fontId="0" fillId="0" borderId="0" xfId="0" applyBorder="1" applyAlignment="1" applyProtection="1">
      <alignment vertical="center" wrapText="1"/>
      <protection locked="0"/>
    </xf>
    <xf numFmtId="0" fontId="6" fillId="3" borderId="2" xfId="0" applyFont="1" applyFill="1" applyBorder="1" applyAlignment="1" applyProtection="1">
      <alignment vertical="center"/>
      <protection hidden="1"/>
    </xf>
    <xf numFmtId="0" fontId="6" fillId="3" borderId="4" xfId="0" applyFont="1" applyFill="1" applyBorder="1" applyAlignment="1" applyProtection="1">
      <alignment vertical="center"/>
      <protection hidden="1"/>
    </xf>
    <xf numFmtId="0" fontId="0" fillId="0" borderId="8" xfId="0" applyBorder="1" applyAlignment="1" applyProtection="1">
      <alignment vertical="center" wrapText="1"/>
      <protection locked="0"/>
    </xf>
    <xf numFmtId="0" fontId="0" fillId="0" borderId="8" xfId="0" applyBorder="1" applyAlignment="1" applyProtection="1">
      <alignment vertical="center" wrapText="1"/>
      <protection hidden="1"/>
    </xf>
    <xf numFmtId="0" fontId="0" fillId="0" borderId="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9" xfId="0" applyBorder="1" applyAlignment="1" applyProtection="1">
      <alignment vertical="center" wrapText="1"/>
      <protection hidden="1"/>
    </xf>
    <xf numFmtId="0" fontId="0" fillId="0" borderId="26" xfId="0" applyBorder="1" applyAlignment="1" applyProtection="1">
      <alignment vertical="center" wrapText="1"/>
      <protection locked="0"/>
    </xf>
    <xf numFmtId="0" fontId="0" fillId="0" borderId="26" xfId="0" applyBorder="1" applyAlignment="1" applyProtection="1">
      <alignment horizontal="left" vertical="center" wrapText="1"/>
      <protection locked="0"/>
    </xf>
    <xf numFmtId="0" fontId="0" fillId="0" borderId="26" xfId="0" applyBorder="1" applyAlignment="1" applyProtection="1">
      <alignment vertical="center" wrapText="1"/>
      <protection hidden="1"/>
    </xf>
    <xf numFmtId="0" fontId="0" fillId="0" borderId="27" xfId="0" applyBorder="1" applyAlignment="1" applyProtection="1">
      <alignment vertical="center" wrapText="1"/>
      <protection locked="0"/>
    </xf>
    <xf numFmtId="0" fontId="0" fillId="0" borderId="29"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30" xfId="0" applyBorder="1" applyAlignment="1" applyProtection="1">
      <alignment vertical="center" wrapText="1"/>
      <protection hidden="1"/>
    </xf>
    <xf numFmtId="0" fontId="0" fillId="0" borderId="31" xfId="0" applyBorder="1" applyAlignment="1" applyProtection="1">
      <alignment vertical="center" wrapText="1"/>
      <protection locked="0"/>
    </xf>
    <xf numFmtId="0" fontId="0" fillId="0" borderId="33" xfId="0" applyBorder="1" applyAlignment="1" applyProtection="1">
      <alignment vertical="center" wrapText="1"/>
      <protection locked="0"/>
    </xf>
    <xf numFmtId="0" fontId="0" fillId="0" borderId="33" xfId="0" applyBorder="1" applyAlignment="1" applyProtection="1">
      <alignment horizontal="center" vertical="center" wrapText="1"/>
      <protection locked="0"/>
    </xf>
    <xf numFmtId="0" fontId="0" fillId="0" borderId="33" xfId="0" applyBorder="1" applyAlignment="1" applyProtection="1">
      <alignment horizontal="left" vertical="center" wrapText="1"/>
      <protection locked="0"/>
    </xf>
    <xf numFmtId="0" fontId="0" fillId="0" borderId="33" xfId="0" applyBorder="1" applyAlignment="1" applyProtection="1">
      <alignment vertical="center" wrapText="1"/>
      <protection hidden="1"/>
    </xf>
    <xf numFmtId="0" fontId="0" fillId="0" borderId="34" xfId="0" applyBorder="1" applyAlignment="1" applyProtection="1">
      <alignment vertical="center" wrapText="1"/>
      <protection locked="0"/>
    </xf>
    <xf numFmtId="0" fontId="0" fillId="0" borderId="30"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27"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36" xfId="0" applyBorder="1" applyAlignment="1" applyProtection="1">
      <alignment horizontal="left" vertical="center" wrapText="1"/>
      <protection locked="0"/>
    </xf>
    <xf numFmtId="0" fontId="0" fillId="0" borderId="31"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37"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32" xfId="0" applyBorder="1" applyAlignment="1" applyProtection="1">
      <alignment horizontal="center" vertical="center" wrapText="1"/>
      <protection locked="0"/>
    </xf>
    <xf numFmtId="0" fontId="0" fillId="0" borderId="19" xfId="0" applyBorder="1" applyAlignment="1" applyProtection="1">
      <alignment vertical="center" wrapText="1"/>
      <protection locked="0"/>
    </xf>
    <xf numFmtId="0" fontId="0" fillId="0" borderId="19" xfId="0" applyBorder="1" applyAlignment="1" applyProtection="1">
      <alignment vertical="center" wrapText="1"/>
      <protection hidden="1"/>
    </xf>
    <xf numFmtId="0" fontId="0" fillId="0" borderId="26" xfId="0" applyBorder="1" applyAlignment="1">
      <alignment vertical="center" wrapText="1"/>
    </xf>
    <xf numFmtId="0" fontId="0" fillId="0" borderId="30" xfId="0" applyBorder="1" applyAlignment="1">
      <alignment vertical="center" wrapText="1"/>
    </xf>
    <xf numFmtId="0" fontId="0" fillId="0" borderId="33" xfId="0" applyBorder="1" applyAlignment="1">
      <alignment vertical="center" wrapText="1"/>
    </xf>
    <xf numFmtId="0" fontId="0" fillId="0" borderId="34"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1" xfId="0" applyBorder="1" applyAlignment="1" applyProtection="1">
      <alignment vertical="center" wrapText="1"/>
      <protection locked="0"/>
    </xf>
    <xf numFmtId="0" fontId="15" fillId="0" borderId="1" xfId="0" applyFont="1" applyBorder="1" applyAlignment="1">
      <alignment vertical="center" wrapText="1"/>
    </xf>
    <xf numFmtId="0" fontId="15" fillId="0" borderId="26" xfId="0" applyFont="1" applyBorder="1" applyAlignment="1">
      <alignment vertical="center" wrapText="1"/>
    </xf>
    <xf numFmtId="0" fontId="15" fillId="0" borderId="30" xfId="0" applyFont="1" applyBorder="1" applyAlignment="1">
      <alignment vertical="center" wrapText="1"/>
    </xf>
    <xf numFmtId="0" fontId="0" fillId="0" borderId="38"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6" fillId="3" borderId="8" xfId="0" applyFont="1" applyFill="1" applyBorder="1" applyAlignment="1" applyProtection="1">
      <alignment horizontal="center" vertical="center" wrapText="1"/>
      <protection hidden="1"/>
    </xf>
    <xf numFmtId="0" fontId="6" fillId="3" borderId="19" xfId="0" applyFont="1" applyFill="1" applyBorder="1" applyAlignment="1" applyProtection="1">
      <alignment horizontal="center" vertical="center" wrapText="1"/>
      <protection hidden="1"/>
    </xf>
    <xf numFmtId="0" fontId="6" fillId="3" borderId="12" xfId="0" applyFont="1" applyFill="1" applyBorder="1" applyAlignment="1" applyProtection="1">
      <alignment horizontal="center" vertical="center" wrapText="1"/>
      <protection hidden="1"/>
    </xf>
    <xf numFmtId="0" fontId="6" fillId="3" borderId="0" xfId="0" applyFont="1" applyFill="1" applyBorder="1" applyAlignment="1" applyProtection="1">
      <alignment horizontal="center" vertical="center" wrapText="1"/>
      <protection hidden="1"/>
    </xf>
    <xf numFmtId="0" fontId="7" fillId="3" borderId="1" xfId="0" applyFont="1" applyFill="1" applyBorder="1" applyAlignment="1">
      <alignment horizontal="center" vertical="center" wrapText="1"/>
    </xf>
    <xf numFmtId="0" fontId="0" fillId="0" borderId="1" xfId="0" applyBorder="1" applyAlignment="1">
      <alignment horizontal="center" vertical="center" wrapText="1"/>
    </xf>
    <xf numFmtId="0" fontId="6" fillId="3" borderId="2" xfId="0" applyFont="1" applyFill="1" applyBorder="1" applyAlignment="1" applyProtection="1">
      <alignment horizontal="right" vertical="center"/>
      <protection hidden="1"/>
    </xf>
    <xf numFmtId="0" fontId="6" fillId="3" borderId="4" xfId="0" applyFont="1" applyFill="1" applyBorder="1" applyAlignment="1" applyProtection="1">
      <alignment horizontal="right" vertical="center"/>
      <protection hidden="1"/>
    </xf>
    <xf numFmtId="14" fontId="0" fillId="0" borderId="3" xfId="0" applyNumberFormat="1" applyBorder="1" applyAlignment="1" applyProtection="1">
      <alignment horizontal="center" vertical="center" wrapText="1"/>
      <protection locked="0"/>
    </xf>
    <xf numFmtId="14" fontId="0" fillId="0" borderId="4" xfId="0" applyNumberFormat="1" applyBorder="1" applyAlignment="1" applyProtection="1">
      <alignment horizontal="center" vertical="center" wrapText="1"/>
      <protection locked="0"/>
    </xf>
    <xf numFmtId="14" fontId="0" fillId="0" borderId="2"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xf numFmtId="14" fontId="0" fillId="0" borderId="4" xfId="0" applyNumberFormat="1" applyBorder="1" applyAlignment="1" applyProtection="1">
      <alignment horizontal="center" vertical="center"/>
      <protection locked="0"/>
    </xf>
    <xf numFmtId="0" fontId="6" fillId="3" borderId="1" xfId="0" applyFont="1" applyFill="1" applyBorder="1" applyAlignment="1" applyProtection="1">
      <alignment horizontal="center" vertical="center" wrapText="1"/>
      <protection hidden="1"/>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5" fillId="0" borderId="0" xfId="2"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protection hidden="1"/>
    </xf>
    <xf numFmtId="0" fontId="6" fillId="3" borderId="13" xfId="0" applyFont="1" applyFill="1" applyBorder="1" applyAlignment="1" applyProtection="1">
      <alignment horizontal="center" vertical="center" wrapText="1"/>
      <protection hidden="1"/>
    </xf>
    <xf numFmtId="0" fontId="6" fillId="3" borderId="17"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6" fillId="3" borderId="16"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1" fontId="11" fillId="8" borderId="2" xfId="4" applyNumberFormat="1" applyFont="1" applyFill="1" applyBorder="1" applyAlignment="1" applyProtection="1">
      <alignment horizontal="center" vertical="center" wrapText="1"/>
      <protection locked="0"/>
    </xf>
    <xf numFmtId="1" fontId="11" fillId="8" borderId="4" xfId="4" applyNumberFormat="1" applyFont="1" applyFill="1" applyBorder="1" applyAlignment="1" applyProtection="1">
      <alignment horizontal="center" vertical="center" wrapText="1"/>
      <protection locked="0"/>
    </xf>
    <xf numFmtId="9" fontId="11" fillId="8" borderId="14" xfId="1" applyFont="1" applyFill="1" applyBorder="1" applyAlignment="1" applyProtection="1">
      <alignment horizontal="center" vertical="center" wrapText="1"/>
      <protection locked="0"/>
    </xf>
    <xf numFmtId="9" fontId="11" fillId="8" borderId="15" xfId="1" applyFont="1" applyFill="1"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11" fillId="0" borderId="4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2" fillId="5" borderId="5" xfId="0" applyFont="1" applyFill="1" applyBorder="1" applyAlignment="1" applyProtection="1">
      <alignment horizontal="center" vertical="center" wrapText="1"/>
      <protection locked="0"/>
    </xf>
    <xf numFmtId="0" fontId="12" fillId="5" borderId="7" xfId="0" applyFont="1" applyFill="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4" fillId="0" borderId="45" xfId="0" applyFont="1" applyBorder="1" applyAlignment="1" applyProtection="1">
      <alignment horizontal="center" vertical="center" wrapText="1"/>
      <protection locked="0"/>
    </xf>
    <xf numFmtId="14" fontId="0" fillId="0" borderId="8" xfId="0" applyNumberFormat="1" applyBorder="1" applyAlignment="1" applyProtection="1">
      <alignment horizontal="center" vertical="center" wrapText="1"/>
      <protection locked="0"/>
    </xf>
    <xf numFmtId="14" fontId="0" fillId="0" borderId="19" xfId="0" applyNumberFormat="1" applyBorder="1" applyAlignment="1" applyProtection="1">
      <alignment horizontal="center" vertical="center" wrapText="1"/>
      <protection locked="0"/>
    </xf>
    <xf numFmtId="14" fontId="0" fillId="0" borderId="9" xfId="0" applyNumberForma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cellXfs>
  <cellStyles count="7">
    <cellStyle name="Hipervínculo" xfId="2" builtinId="8"/>
    <cellStyle name="Millares" xfId="3" builtinId="3"/>
    <cellStyle name="Normal" xfId="0" builtinId="0"/>
    <cellStyle name="Normal 2" xfId="4" xr:uid="{C1D08291-D1F7-B444-9F30-C07EE288CABD}"/>
    <cellStyle name="Normal 2 2" xfId="6" xr:uid="{56560A20-7D4E-4115-928A-188D341ADB33}"/>
    <cellStyle name="Normal 3" xfId="5" xr:uid="{59883730-2C4C-4980-AE9F-976988A8424D}"/>
    <cellStyle name="Porcentaje" xfId="1" builtinId="5"/>
  </cellStyles>
  <dxfs count="192">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s>
  <tableStyles count="0" defaultTableStyle="TableStyleMedium2" defaultPivotStyle="PivotStyleLight16"/>
  <colors>
    <mruColors>
      <color rgb="FFCC66FF"/>
      <color rgb="FFEE3F6A"/>
      <color rgb="FF255988"/>
      <color rgb="FF008D26"/>
      <color rgb="FF3FA2DD"/>
      <color rgb="FF003B58"/>
      <color rgb="FF660066"/>
      <color rgb="FFCC0099"/>
      <color rgb="FF00A6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06/relationships/rdRichValueTypes" Target="richData/rdRichValueTypes.xml"/><Relationship Id="rId5" Type="http://schemas.openxmlformats.org/officeDocument/2006/relationships/sheetMetadata" Target="metadata.xml"/><Relationship Id="rId10" Type="http://schemas.microsoft.com/office/2022/10/relationships/richValueRel" Target="richData/richValueRel.xml"/><Relationship Id="rId4" Type="http://schemas.openxmlformats.org/officeDocument/2006/relationships/sharedStrings" Target="sharedStrings.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O98"/>
  <sheetViews>
    <sheetView showGridLines="0" tabSelected="1" zoomScale="85" zoomScaleNormal="85" zoomScaleSheetLayoutView="100" workbookViewId="0">
      <pane ySplit="14" topLeftCell="A15" activePane="bottomLeft" state="frozen"/>
      <selection pane="bottomLeft" activeCell="AJ73" sqref="AJ73"/>
    </sheetView>
  </sheetViews>
  <sheetFormatPr baseColWidth="10" defaultColWidth="9.140625" defaultRowHeight="15" x14ac:dyDescent="0.25"/>
  <cols>
    <col min="1" max="2" width="25.85546875" style="1" customWidth="1"/>
    <col min="3" max="3" width="22.7109375" style="1" bestFit="1" customWidth="1"/>
    <col min="4" max="4" width="27.28515625" style="1" customWidth="1"/>
    <col min="5" max="5" width="6.42578125" style="1" bestFit="1" customWidth="1"/>
    <col min="6" max="6" width="33.28515625" style="1" customWidth="1"/>
    <col min="7" max="7" width="25.85546875" style="1" customWidth="1"/>
    <col min="8" max="8" width="21.85546875" style="1" customWidth="1"/>
    <col min="9" max="9" width="25.42578125" style="1" customWidth="1"/>
    <col min="10" max="10" width="23.5703125" style="1" bestFit="1" customWidth="1"/>
    <col min="11" max="11" width="23.85546875" style="1" customWidth="1"/>
    <col min="12" max="27" width="4" style="2" customWidth="1"/>
    <col min="28" max="35" width="4" style="1" customWidth="1"/>
    <col min="36" max="36" width="16.42578125" style="1" customWidth="1"/>
    <col min="37" max="37" width="20.28515625" style="1" customWidth="1"/>
    <col min="38" max="38" width="18.140625" style="1" customWidth="1"/>
    <col min="39" max="39" width="18" style="1" customWidth="1"/>
    <col min="40" max="40" width="16.7109375" style="1" customWidth="1"/>
    <col min="41" max="41" width="20" style="1" customWidth="1"/>
    <col min="42" max="16384" width="9.140625" style="1"/>
  </cols>
  <sheetData>
    <row r="1" spans="1:41" ht="26.1" customHeight="1" x14ac:dyDescent="0.25">
      <c r="A1" s="99" t="s">
        <v>24</v>
      </c>
      <c r="B1" s="99"/>
      <c r="C1" s="99"/>
      <c r="D1" s="99" t="s">
        <v>25</v>
      </c>
      <c r="E1" s="99"/>
      <c r="F1" s="99"/>
      <c r="G1" s="112" t="e" vm="1">
        <v>#VALUE!</v>
      </c>
      <c r="H1" s="112"/>
      <c r="I1" s="112"/>
      <c r="J1" s="112"/>
      <c r="K1" s="112"/>
    </row>
    <row r="2" spans="1:41" ht="33.950000000000003" customHeight="1" x14ac:dyDescent="0.25">
      <c r="A2" s="111" t="s">
        <v>26</v>
      </c>
      <c r="B2" s="111"/>
      <c r="C2" s="111"/>
      <c r="D2" s="100" t="s">
        <v>34</v>
      </c>
      <c r="E2" s="100"/>
      <c r="F2" s="100"/>
      <c r="G2" s="112"/>
      <c r="H2" s="112"/>
      <c r="I2" s="112"/>
      <c r="J2" s="112"/>
      <c r="K2" s="112"/>
    </row>
    <row r="3" spans="1:41" ht="26.1" customHeight="1" x14ac:dyDescent="0.25">
      <c r="A3" s="99" t="s">
        <v>27</v>
      </c>
      <c r="B3" s="99"/>
      <c r="C3" s="99"/>
      <c r="D3" s="99" t="s">
        <v>28</v>
      </c>
      <c r="E3" s="99"/>
      <c r="F3" s="34" t="s">
        <v>29</v>
      </c>
      <c r="G3" s="19" t="s">
        <v>30</v>
      </c>
      <c r="H3" s="19"/>
      <c r="I3" s="99" t="s">
        <v>31</v>
      </c>
      <c r="J3" s="99"/>
      <c r="K3" s="99"/>
    </row>
    <row r="4" spans="1:41" ht="33.950000000000003" customHeight="1" x14ac:dyDescent="0.25">
      <c r="A4" s="100" t="s">
        <v>36</v>
      </c>
      <c r="B4" s="100"/>
      <c r="C4" s="100"/>
      <c r="D4" s="100" t="s">
        <v>35</v>
      </c>
      <c r="E4" s="100"/>
      <c r="F4" s="35" t="s">
        <v>32</v>
      </c>
      <c r="G4" s="20">
        <v>46029</v>
      </c>
      <c r="H4" s="21"/>
      <c r="I4" s="111" t="s">
        <v>33</v>
      </c>
      <c r="J4" s="111"/>
      <c r="K4" s="111"/>
    </row>
    <row r="5" spans="1:41" ht="15" customHeight="1" x14ac:dyDescent="0.25">
      <c r="A5" s="5"/>
      <c r="L5" s="8"/>
      <c r="M5" s="113"/>
      <c r="N5" s="113"/>
      <c r="O5" s="113"/>
      <c r="P5" s="113"/>
      <c r="Q5" s="113"/>
      <c r="R5" s="113"/>
      <c r="S5" s="113"/>
      <c r="T5" s="113"/>
      <c r="U5" s="113"/>
      <c r="V5" s="113"/>
      <c r="W5" s="113"/>
      <c r="X5" s="113"/>
      <c r="Y5" s="1"/>
      <c r="Z5" s="1"/>
      <c r="AA5" s="1"/>
      <c r="AK5" s="10"/>
    </row>
    <row r="6" spans="1:41" ht="15" customHeight="1" x14ac:dyDescent="0.25">
      <c r="A6" s="101" t="s">
        <v>20</v>
      </c>
      <c r="B6" s="102"/>
      <c r="C6" s="121"/>
      <c r="D6" s="122"/>
      <c r="E6" s="123"/>
      <c r="F6" s="40" t="s">
        <v>22</v>
      </c>
      <c r="G6" s="41"/>
      <c r="H6" s="119"/>
      <c r="I6" s="119"/>
      <c r="J6" s="119"/>
      <c r="K6" s="120"/>
      <c r="L6" s="8"/>
      <c r="M6" s="113"/>
      <c r="N6" s="113"/>
      <c r="O6" s="113"/>
      <c r="P6" s="113"/>
      <c r="Q6" s="113"/>
      <c r="R6" s="113"/>
      <c r="S6" s="113"/>
      <c r="T6" s="113"/>
      <c r="U6" s="113"/>
      <c r="V6" s="113"/>
      <c r="W6" s="113"/>
      <c r="X6" s="113"/>
      <c r="Y6" s="1"/>
      <c r="Z6" s="1"/>
      <c r="AA6" s="1"/>
      <c r="AK6" s="10"/>
    </row>
    <row r="7" spans="1:41" ht="15" customHeight="1" x14ac:dyDescent="0.25">
      <c r="A7" s="101" t="s">
        <v>21</v>
      </c>
      <c r="B7" s="102"/>
      <c r="C7" s="105"/>
      <c r="D7" s="106"/>
      <c r="E7" s="107"/>
      <c r="F7" s="40" t="s">
        <v>23</v>
      </c>
      <c r="G7" s="41"/>
      <c r="H7" s="103"/>
      <c r="I7" s="103"/>
      <c r="J7" s="103"/>
      <c r="K7" s="104"/>
      <c r="L7" s="8"/>
      <c r="M7" s="113"/>
      <c r="N7" s="113"/>
      <c r="O7" s="113"/>
      <c r="P7" s="113"/>
      <c r="Q7" s="113"/>
      <c r="R7" s="113"/>
      <c r="S7" s="113"/>
      <c r="T7" s="113"/>
      <c r="U7" s="113"/>
      <c r="V7" s="113"/>
      <c r="W7" s="113"/>
      <c r="X7" s="113"/>
      <c r="Y7" s="1"/>
      <c r="Z7" s="1"/>
      <c r="AA7" s="1"/>
      <c r="AK7" s="10"/>
    </row>
    <row r="8" spans="1:41" ht="15" customHeight="1" x14ac:dyDescent="0.25">
      <c r="A8" s="101" t="s">
        <v>38</v>
      </c>
      <c r="B8" s="102"/>
      <c r="C8" s="105" t="s">
        <v>174</v>
      </c>
      <c r="D8" s="108"/>
      <c r="E8" s="108"/>
      <c r="F8" s="108"/>
      <c r="G8" s="108"/>
      <c r="H8" s="108"/>
      <c r="I8" s="108"/>
      <c r="J8" s="108"/>
      <c r="K8" s="109"/>
      <c r="L8" s="8"/>
      <c r="M8" s="12"/>
      <c r="N8" s="12"/>
      <c r="O8" s="12"/>
      <c r="P8" s="12"/>
      <c r="Q8" s="12"/>
      <c r="R8" s="12"/>
      <c r="S8" s="12"/>
      <c r="T8" s="12"/>
      <c r="U8" s="12"/>
      <c r="V8" s="12"/>
      <c r="W8" s="12"/>
      <c r="X8" s="12"/>
      <c r="Y8" s="1"/>
      <c r="Z8" s="1"/>
      <c r="AA8" s="1"/>
      <c r="AK8" s="10"/>
    </row>
    <row r="9" spans="1:41" ht="36.75" customHeight="1" x14ac:dyDescent="0.25">
      <c r="A9" s="101" t="s">
        <v>37</v>
      </c>
      <c r="B9" s="102"/>
      <c r="C9" s="146" t="s">
        <v>177</v>
      </c>
      <c r="D9" s="119"/>
      <c r="E9" s="119"/>
      <c r="F9" s="119"/>
      <c r="G9" s="119"/>
      <c r="H9" s="119"/>
      <c r="I9" s="119"/>
      <c r="J9" s="119"/>
      <c r="K9" s="120"/>
      <c r="L9" s="8"/>
      <c r="M9" s="1"/>
      <c r="N9" s="1"/>
      <c r="O9" s="1"/>
      <c r="P9" s="1"/>
      <c r="Q9" s="1"/>
      <c r="R9" s="1"/>
      <c r="S9" s="1"/>
      <c r="T9" s="1"/>
      <c r="U9" s="1"/>
      <c r="V9" s="1"/>
      <c r="W9" s="1"/>
      <c r="X9" s="1"/>
      <c r="Y9" s="1"/>
      <c r="Z9" s="1"/>
      <c r="AA9" s="1"/>
      <c r="AK9" s="10"/>
    </row>
    <row r="10" spans="1:41" ht="5.25" customHeight="1" x14ac:dyDescent="0.25">
      <c r="A10" s="6"/>
      <c r="B10" s="7"/>
      <c r="C10" s="7"/>
      <c r="D10" s="7"/>
      <c r="E10" s="7"/>
      <c r="F10" s="7"/>
      <c r="G10" s="7"/>
      <c r="H10" s="7"/>
      <c r="I10" s="7"/>
      <c r="J10" s="7"/>
      <c r="K10" s="7"/>
      <c r="L10" s="9"/>
      <c r="M10" s="7"/>
      <c r="N10" s="7"/>
      <c r="O10" s="7"/>
      <c r="P10" s="7"/>
      <c r="Q10" s="7"/>
      <c r="R10" s="7"/>
      <c r="S10" s="7"/>
      <c r="T10" s="7"/>
      <c r="U10" s="7"/>
      <c r="V10" s="7"/>
      <c r="W10" s="7"/>
      <c r="X10" s="7"/>
      <c r="Y10" s="7"/>
      <c r="Z10" s="7"/>
      <c r="AA10" s="7"/>
      <c r="AB10" s="7"/>
      <c r="AC10" s="7"/>
      <c r="AD10" s="7"/>
      <c r="AE10" s="7"/>
      <c r="AF10" s="7"/>
      <c r="AG10" s="7"/>
      <c r="AH10" s="7"/>
      <c r="AI10" s="7"/>
      <c r="AJ10" s="7"/>
      <c r="AK10" s="11"/>
      <c r="AL10" s="7"/>
      <c r="AM10" s="7"/>
    </row>
    <row r="11" spans="1:41" ht="15" customHeight="1" x14ac:dyDescent="0.25">
      <c r="A11" s="114" t="s">
        <v>39</v>
      </c>
      <c r="B11" s="110" t="s">
        <v>40</v>
      </c>
      <c r="C11" s="110" t="s">
        <v>41</v>
      </c>
      <c r="D11" s="110" t="s">
        <v>42</v>
      </c>
      <c r="E11" s="110" t="s">
        <v>43</v>
      </c>
      <c r="F11" s="95" t="s">
        <v>104</v>
      </c>
      <c r="G11" s="110" t="s">
        <v>44</v>
      </c>
      <c r="H11" s="97" t="s">
        <v>45</v>
      </c>
      <c r="I11" s="97" t="s">
        <v>46</v>
      </c>
      <c r="J11" s="97" t="s">
        <v>83</v>
      </c>
      <c r="K11" s="115" t="s">
        <v>47</v>
      </c>
      <c r="L11" s="117" t="s">
        <v>56</v>
      </c>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24" t="s">
        <v>55</v>
      </c>
      <c r="AK11" s="98"/>
      <c r="AL11" s="98"/>
      <c r="AM11" s="98"/>
      <c r="AN11" s="98"/>
      <c r="AO11" s="98"/>
    </row>
    <row r="12" spans="1:41" ht="15" customHeight="1" x14ac:dyDescent="0.25">
      <c r="A12" s="114"/>
      <c r="B12" s="110"/>
      <c r="C12" s="110"/>
      <c r="D12" s="110"/>
      <c r="E12" s="110"/>
      <c r="F12" s="96"/>
      <c r="G12" s="110"/>
      <c r="H12" s="98"/>
      <c r="I12" s="98"/>
      <c r="J12" s="98"/>
      <c r="K12" s="116"/>
      <c r="L12" s="110" t="s">
        <v>0</v>
      </c>
      <c r="M12" s="110"/>
      <c r="N12" s="110"/>
      <c r="O12" s="110"/>
      <c r="P12" s="110"/>
      <c r="Q12" s="110"/>
      <c r="R12" s="110" t="s">
        <v>1</v>
      </c>
      <c r="S12" s="110"/>
      <c r="T12" s="110"/>
      <c r="U12" s="110"/>
      <c r="V12" s="110"/>
      <c r="W12" s="110"/>
      <c r="X12" s="110" t="s">
        <v>2</v>
      </c>
      <c r="Y12" s="110"/>
      <c r="Z12" s="110"/>
      <c r="AA12" s="110"/>
      <c r="AB12" s="110"/>
      <c r="AC12" s="110"/>
      <c r="AD12" s="110" t="s">
        <v>3</v>
      </c>
      <c r="AE12" s="110"/>
      <c r="AF12" s="110"/>
      <c r="AG12" s="110"/>
      <c r="AH12" s="110"/>
      <c r="AI12" s="110"/>
      <c r="AJ12" s="125"/>
      <c r="AK12" s="126"/>
      <c r="AL12" s="126"/>
      <c r="AM12" s="126"/>
      <c r="AN12" s="126"/>
      <c r="AO12" s="126"/>
    </row>
    <row r="13" spans="1:41" s="3" customFormat="1" ht="15" customHeight="1" x14ac:dyDescent="0.25">
      <c r="A13" s="114"/>
      <c r="B13" s="110"/>
      <c r="C13" s="110"/>
      <c r="D13" s="110"/>
      <c r="E13" s="110"/>
      <c r="F13" s="96"/>
      <c r="G13" s="110"/>
      <c r="H13" s="98"/>
      <c r="I13" s="98"/>
      <c r="J13" s="98"/>
      <c r="K13" s="116"/>
      <c r="L13" s="118" t="s">
        <v>7</v>
      </c>
      <c r="M13" s="118"/>
      <c r="N13" s="118" t="s">
        <v>8</v>
      </c>
      <c r="O13" s="118"/>
      <c r="P13" s="118" t="s">
        <v>9</v>
      </c>
      <c r="Q13" s="118"/>
      <c r="R13" s="118" t="s">
        <v>10</v>
      </c>
      <c r="S13" s="118"/>
      <c r="T13" s="118" t="s">
        <v>11</v>
      </c>
      <c r="U13" s="118"/>
      <c r="V13" s="118" t="s">
        <v>12</v>
      </c>
      <c r="W13" s="118"/>
      <c r="X13" s="118" t="s">
        <v>13</v>
      </c>
      <c r="Y13" s="118" t="s">
        <v>4</v>
      </c>
      <c r="Z13" s="118" t="s">
        <v>14</v>
      </c>
      <c r="AA13" s="118" t="s">
        <v>6</v>
      </c>
      <c r="AB13" s="118" t="s">
        <v>15</v>
      </c>
      <c r="AC13" s="118"/>
      <c r="AD13" s="118" t="s">
        <v>16</v>
      </c>
      <c r="AE13" s="118"/>
      <c r="AF13" s="118" t="s">
        <v>17</v>
      </c>
      <c r="AG13" s="118"/>
      <c r="AH13" s="118" t="s">
        <v>18</v>
      </c>
      <c r="AI13" s="118"/>
      <c r="AJ13" s="95" t="s">
        <v>50</v>
      </c>
      <c r="AK13" s="95" t="s">
        <v>51</v>
      </c>
      <c r="AL13" s="95" t="s">
        <v>52</v>
      </c>
      <c r="AM13" s="95" t="s">
        <v>53</v>
      </c>
      <c r="AN13" s="95" t="s">
        <v>54</v>
      </c>
      <c r="AO13" s="95" t="s">
        <v>19</v>
      </c>
    </row>
    <row r="14" spans="1:41" s="4" customFormat="1" ht="15" customHeight="1" thickBot="1" x14ac:dyDescent="0.3">
      <c r="A14" s="114"/>
      <c r="B14" s="110"/>
      <c r="C14" s="95"/>
      <c r="D14" s="95"/>
      <c r="E14" s="95"/>
      <c r="F14" s="96"/>
      <c r="G14" s="95"/>
      <c r="H14" s="98"/>
      <c r="I14" s="98"/>
      <c r="J14" s="98"/>
      <c r="K14" s="116"/>
      <c r="L14" s="18" t="s">
        <v>48</v>
      </c>
      <c r="M14" s="18" t="s">
        <v>49</v>
      </c>
      <c r="N14" s="18" t="s">
        <v>48</v>
      </c>
      <c r="O14" s="18" t="s">
        <v>49</v>
      </c>
      <c r="P14" s="18" t="s">
        <v>48</v>
      </c>
      <c r="Q14" s="18" t="s">
        <v>49</v>
      </c>
      <c r="R14" s="18" t="s">
        <v>48</v>
      </c>
      <c r="S14" s="18" t="s">
        <v>49</v>
      </c>
      <c r="T14" s="18" t="s">
        <v>48</v>
      </c>
      <c r="U14" s="18" t="s">
        <v>49</v>
      </c>
      <c r="V14" s="18" t="s">
        <v>48</v>
      </c>
      <c r="W14" s="18" t="s">
        <v>49</v>
      </c>
      <c r="X14" s="18" t="s">
        <v>48</v>
      </c>
      <c r="Y14" s="18" t="s">
        <v>49</v>
      </c>
      <c r="Z14" s="18" t="s">
        <v>48</v>
      </c>
      <c r="AA14" s="18" t="s">
        <v>49</v>
      </c>
      <c r="AB14" s="18" t="s">
        <v>48</v>
      </c>
      <c r="AC14" s="18" t="s">
        <v>49</v>
      </c>
      <c r="AD14" s="18" t="s">
        <v>48</v>
      </c>
      <c r="AE14" s="18" t="s">
        <v>49</v>
      </c>
      <c r="AF14" s="18" t="s">
        <v>48</v>
      </c>
      <c r="AG14" s="18" t="s">
        <v>49</v>
      </c>
      <c r="AH14" s="18" t="s">
        <v>48</v>
      </c>
      <c r="AI14" s="18" t="s">
        <v>49</v>
      </c>
      <c r="AJ14" s="117"/>
      <c r="AK14" s="117"/>
      <c r="AL14" s="117"/>
      <c r="AM14" s="117"/>
      <c r="AN14" s="117"/>
      <c r="AO14" s="117"/>
    </row>
    <row r="15" spans="1:41" s="3" customFormat="1" ht="27" customHeight="1" x14ac:dyDescent="0.25">
      <c r="A15" s="143" t="s">
        <v>178</v>
      </c>
      <c r="B15" s="140" t="s">
        <v>75</v>
      </c>
      <c r="C15" s="84" t="s">
        <v>110</v>
      </c>
      <c r="D15" s="87" t="s">
        <v>70</v>
      </c>
      <c r="E15" s="66">
        <v>1</v>
      </c>
      <c r="F15" s="48" t="s">
        <v>71</v>
      </c>
      <c r="G15" s="66"/>
      <c r="H15" s="75" t="s">
        <v>72</v>
      </c>
      <c r="I15" s="75" t="s">
        <v>73</v>
      </c>
      <c r="J15" s="75" t="s">
        <v>116</v>
      </c>
      <c r="K15" s="62" t="s">
        <v>74</v>
      </c>
      <c r="L15" s="36" t="s">
        <v>48</v>
      </c>
      <c r="M15" s="13"/>
      <c r="N15" s="13"/>
      <c r="O15" s="13"/>
      <c r="P15" s="13"/>
      <c r="Q15" s="13"/>
      <c r="R15" s="13" t="s">
        <v>48</v>
      </c>
      <c r="S15" s="13"/>
      <c r="T15" s="13"/>
      <c r="U15" s="13"/>
      <c r="V15" s="13"/>
      <c r="W15" s="13"/>
      <c r="X15" s="13" t="s">
        <v>48</v>
      </c>
      <c r="Y15" s="13"/>
      <c r="Z15" s="13"/>
      <c r="AA15" s="13"/>
      <c r="AB15" s="13"/>
      <c r="AC15" s="13"/>
      <c r="AD15" s="13" t="s">
        <v>48</v>
      </c>
      <c r="AE15" s="13"/>
      <c r="AF15" s="13"/>
      <c r="AG15" s="13"/>
      <c r="AH15" s="13"/>
      <c r="AI15" s="13"/>
      <c r="AJ15" s="16"/>
      <c r="AK15" s="22" t="e">
        <f>SUM(L15+N15+P15+R15+T15+V15+X15+Z15+AB15+AD15+AF15+AH15)</f>
        <v>#VALUE!</v>
      </c>
      <c r="AL15" s="22">
        <f>SUM(M15+O15+Q15+S15+U15+W15+Y15+AA15+AC15+AE15+AG15+AI15)</f>
        <v>0</v>
      </c>
      <c r="AM15" s="22" t="e">
        <f>(AK15-AL15)</f>
        <v>#VALUE!</v>
      </c>
      <c r="AN15" s="23" t="e">
        <f t="shared" ref="AN15:AN46" si="0">(AL15/AK15)</f>
        <v>#VALUE!</v>
      </c>
      <c r="AO15" s="14"/>
    </row>
    <row r="16" spans="1:41" s="3" customFormat="1" ht="27" customHeight="1" x14ac:dyDescent="0.25">
      <c r="A16" s="144"/>
      <c r="B16" s="141"/>
      <c r="C16" s="85"/>
      <c r="D16" s="88"/>
      <c r="E16" s="31">
        <v>2</v>
      </c>
      <c r="F16" s="44" t="s">
        <v>99</v>
      </c>
      <c r="G16" s="14"/>
      <c r="H16" s="15" t="s">
        <v>72</v>
      </c>
      <c r="I16" s="15" t="s">
        <v>73</v>
      </c>
      <c r="J16" s="15" t="s">
        <v>116</v>
      </c>
      <c r="K16" s="63" t="s">
        <v>74</v>
      </c>
      <c r="L16" s="36" t="s">
        <v>48</v>
      </c>
      <c r="M16" s="13"/>
      <c r="N16" s="13"/>
      <c r="O16" s="13"/>
      <c r="P16" s="13"/>
      <c r="Q16" s="13"/>
      <c r="R16" s="13" t="s">
        <v>48</v>
      </c>
      <c r="S16" s="13"/>
      <c r="T16" s="13"/>
      <c r="U16" s="13"/>
      <c r="V16" s="13"/>
      <c r="W16" s="13"/>
      <c r="X16" s="13" t="s">
        <v>48</v>
      </c>
      <c r="Y16" s="13"/>
      <c r="Z16" s="13"/>
      <c r="AA16" s="13"/>
      <c r="AB16" s="13"/>
      <c r="AC16" s="13"/>
      <c r="AD16" s="13" t="s">
        <v>48</v>
      </c>
      <c r="AE16" s="13"/>
      <c r="AF16" s="13"/>
      <c r="AG16" s="13"/>
      <c r="AH16" s="13"/>
      <c r="AI16" s="13"/>
      <c r="AJ16" s="16"/>
      <c r="AK16" s="22" t="e">
        <f t="shared" ref="AK16:AK46" si="1">SUM(L16+N16+P16+R16+T16+V16+X16+Z16+AB16+AD16+AF16+AH16)</f>
        <v>#VALUE!</v>
      </c>
      <c r="AL16" s="22">
        <f t="shared" ref="AL16:AL46" si="2">SUM(M16+O16+Q16+S16+U16+W16+Y16+AA16+AC16+AE16+AG16+AI16)</f>
        <v>0</v>
      </c>
      <c r="AM16" s="22" t="e">
        <f t="shared" ref="AM16:AM46" si="3">(AK16-AL16)</f>
        <v>#VALUE!</v>
      </c>
      <c r="AN16" s="23" t="e">
        <f t="shared" si="0"/>
        <v>#VALUE!</v>
      </c>
      <c r="AO16" s="14"/>
    </row>
    <row r="17" spans="1:41" s="3" customFormat="1" ht="27" customHeight="1" thickBot="1" x14ac:dyDescent="0.3">
      <c r="A17" s="144"/>
      <c r="B17" s="141"/>
      <c r="C17" s="86"/>
      <c r="D17" s="89"/>
      <c r="E17" s="67">
        <v>3</v>
      </c>
      <c r="F17" s="60" t="s">
        <v>98</v>
      </c>
      <c r="G17" s="52"/>
      <c r="H17" s="76" t="s">
        <v>72</v>
      </c>
      <c r="I17" s="76" t="s">
        <v>73</v>
      </c>
      <c r="J17" s="76" t="s">
        <v>116</v>
      </c>
      <c r="K17" s="65" t="s">
        <v>74</v>
      </c>
      <c r="L17" s="36" t="s">
        <v>48</v>
      </c>
      <c r="M17" s="13"/>
      <c r="N17" s="13"/>
      <c r="O17" s="13"/>
      <c r="P17" s="13"/>
      <c r="Q17" s="13"/>
      <c r="R17" s="13" t="s">
        <v>48</v>
      </c>
      <c r="S17" s="13"/>
      <c r="T17" s="13"/>
      <c r="U17" s="13"/>
      <c r="V17" s="13"/>
      <c r="W17" s="13"/>
      <c r="X17" s="13" t="s">
        <v>48</v>
      </c>
      <c r="Y17" s="13"/>
      <c r="Z17" s="13"/>
      <c r="AA17" s="13"/>
      <c r="AB17" s="13"/>
      <c r="AC17" s="13"/>
      <c r="AD17" s="13" t="s">
        <v>48</v>
      </c>
      <c r="AE17" s="13"/>
      <c r="AF17" s="13"/>
      <c r="AG17" s="13"/>
      <c r="AH17" s="13"/>
      <c r="AI17" s="13"/>
      <c r="AJ17" s="16"/>
      <c r="AK17" s="22" t="e">
        <f t="shared" si="1"/>
        <v>#VALUE!</v>
      </c>
      <c r="AL17" s="22">
        <f t="shared" si="2"/>
        <v>0</v>
      </c>
      <c r="AM17" s="22" t="e">
        <f t="shared" si="3"/>
        <v>#VALUE!</v>
      </c>
      <c r="AN17" s="23" t="e">
        <f t="shared" si="0"/>
        <v>#VALUE!</v>
      </c>
      <c r="AO17" s="14"/>
    </row>
    <row r="18" spans="1:41" s="3" customFormat="1" ht="27" customHeight="1" thickBot="1" x14ac:dyDescent="0.3">
      <c r="A18" s="144"/>
      <c r="B18" s="141"/>
      <c r="C18" s="72" t="s">
        <v>76</v>
      </c>
      <c r="D18" s="55"/>
      <c r="E18" s="56">
        <v>4</v>
      </c>
      <c r="F18" s="57" t="s">
        <v>77</v>
      </c>
      <c r="G18" s="55"/>
      <c r="H18" s="77" t="s">
        <v>78</v>
      </c>
      <c r="I18" s="77" t="s">
        <v>76</v>
      </c>
      <c r="J18" s="77" t="s">
        <v>84</v>
      </c>
      <c r="K18" s="78" t="s">
        <v>74</v>
      </c>
      <c r="L18" s="36"/>
      <c r="M18" s="13"/>
      <c r="N18" s="13" t="s">
        <v>48</v>
      </c>
      <c r="O18" s="13"/>
      <c r="P18" s="13" t="s">
        <v>48</v>
      </c>
      <c r="Q18" s="13"/>
      <c r="R18" s="13" t="s">
        <v>48</v>
      </c>
      <c r="S18" s="13"/>
      <c r="T18" s="13" t="s">
        <v>48</v>
      </c>
      <c r="U18" s="13"/>
      <c r="V18" s="13" t="s">
        <v>48</v>
      </c>
      <c r="W18" s="13"/>
      <c r="X18" s="13" t="s">
        <v>48</v>
      </c>
      <c r="Y18" s="13"/>
      <c r="Z18" s="13" t="s">
        <v>48</v>
      </c>
      <c r="AA18" s="13"/>
      <c r="AB18" s="13" t="s">
        <v>48</v>
      </c>
      <c r="AC18" s="13"/>
      <c r="AD18" s="13" t="s">
        <v>48</v>
      </c>
      <c r="AE18" s="13"/>
      <c r="AF18" s="13" t="s">
        <v>48</v>
      </c>
      <c r="AG18" s="13"/>
      <c r="AH18" s="13" t="s">
        <v>48</v>
      </c>
      <c r="AI18" s="13"/>
      <c r="AJ18" s="16"/>
      <c r="AK18" s="22" t="e">
        <f t="shared" si="1"/>
        <v>#VALUE!</v>
      </c>
      <c r="AL18" s="22">
        <f t="shared" si="2"/>
        <v>0</v>
      </c>
      <c r="AM18" s="22" t="e">
        <f t="shared" si="3"/>
        <v>#VALUE!</v>
      </c>
      <c r="AN18" s="23" t="e">
        <f t="shared" si="0"/>
        <v>#VALUE!</v>
      </c>
      <c r="AO18" s="14"/>
    </row>
    <row r="19" spans="1:41" s="3" customFormat="1" ht="27" customHeight="1" x14ac:dyDescent="0.25">
      <c r="A19" s="144"/>
      <c r="B19" s="141"/>
      <c r="C19" s="84" t="s">
        <v>81</v>
      </c>
      <c r="D19" s="87"/>
      <c r="E19" s="66">
        <v>5</v>
      </c>
      <c r="F19" s="48" t="s">
        <v>79</v>
      </c>
      <c r="G19" s="47"/>
      <c r="H19" s="49" t="s">
        <v>87</v>
      </c>
      <c r="I19" s="49" t="s">
        <v>81</v>
      </c>
      <c r="J19" s="75" t="s">
        <v>84</v>
      </c>
      <c r="K19" s="62" t="s">
        <v>74</v>
      </c>
      <c r="L19" s="36"/>
      <c r="M19" s="13"/>
      <c r="N19" s="13"/>
      <c r="O19" s="13"/>
      <c r="P19" s="13" t="s">
        <v>48</v>
      </c>
      <c r="Q19" s="13"/>
      <c r="R19" s="13"/>
      <c r="S19" s="13"/>
      <c r="T19" s="13"/>
      <c r="U19" s="13"/>
      <c r="V19" s="13"/>
      <c r="W19" s="13"/>
      <c r="X19" s="13" t="s">
        <v>48</v>
      </c>
      <c r="Y19" s="13"/>
      <c r="Z19" s="13"/>
      <c r="AA19" s="13"/>
      <c r="AB19" s="13"/>
      <c r="AC19" s="13"/>
      <c r="AD19" s="13"/>
      <c r="AE19" s="13"/>
      <c r="AF19" s="13" t="s">
        <v>48</v>
      </c>
      <c r="AG19" s="13"/>
      <c r="AH19" s="13"/>
      <c r="AI19" s="13"/>
      <c r="AJ19" s="16"/>
      <c r="AK19" s="22" t="e">
        <f t="shared" si="1"/>
        <v>#VALUE!</v>
      </c>
      <c r="AL19" s="22">
        <f t="shared" si="2"/>
        <v>0</v>
      </c>
      <c r="AM19" s="22" t="e">
        <f t="shared" si="3"/>
        <v>#VALUE!</v>
      </c>
      <c r="AN19" s="23" t="e">
        <f t="shared" si="0"/>
        <v>#VALUE!</v>
      </c>
      <c r="AO19" s="14"/>
    </row>
    <row r="20" spans="1:41" s="3" customFormat="1" ht="27" customHeight="1" x14ac:dyDescent="0.25">
      <c r="A20" s="144"/>
      <c r="B20" s="141"/>
      <c r="C20" s="85"/>
      <c r="D20" s="88"/>
      <c r="E20" s="31">
        <v>6</v>
      </c>
      <c r="F20" s="44" t="s">
        <v>80</v>
      </c>
      <c r="G20" s="14"/>
      <c r="H20" s="17" t="s">
        <v>87</v>
      </c>
      <c r="I20" s="17" t="s">
        <v>81</v>
      </c>
      <c r="J20" s="15" t="s">
        <v>84</v>
      </c>
      <c r="K20" s="63" t="s">
        <v>74</v>
      </c>
      <c r="L20" s="36"/>
      <c r="M20" s="13"/>
      <c r="N20" s="13" t="s">
        <v>48</v>
      </c>
      <c r="O20" s="13"/>
      <c r="P20" s="13"/>
      <c r="Q20" s="13"/>
      <c r="R20" s="13"/>
      <c r="S20" s="13"/>
      <c r="T20" s="13"/>
      <c r="U20" s="13"/>
      <c r="V20" s="13"/>
      <c r="W20" s="13"/>
      <c r="X20" s="13"/>
      <c r="Y20" s="13"/>
      <c r="Z20" s="13" t="s">
        <v>48</v>
      </c>
      <c r="AA20" s="13"/>
      <c r="AB20" s="13"/>
      <c r="AC20" s="13"/>
      <c r="AD20" s="13"/>
      <c r="AE20" s="13"/>
      <c r="AF20" s="13"/>
      <c r="AG20" s="13"/>
      <c r="AH20" s="13"/>
      <c r="AI20" s="13"/>
      <c r="AJ20" s="16"/>
      <c r="AK20" s="22" t="e">
        <f t="shared" si="1"/>
        <v>#VALUE!</v>
      </c>
      <c r="AL20" s="22">
        <f t="shared" si="2"/>
        <v>0</v>
      </c>
      <c r="AM20" s="22" t="e">
        <f t="shared" si="3"/>
        <v>#VALUE!</v>
      </c>
      <c r="AN20" s="23" t="e">
        <f t="shared" si="0"/>
        <v>#VALUE!</v>
      </c>
      <c r="AO20" s="14"/>
    </row>
    <row r="21" spans="1:41" s="3" customFormat="1" ht="27" customHeight="1" thickBot="1" x14ac:dyDescent="0.3">
      <c r="A21" s="144"/>
      <c r="B21" s="141"/>
      <c r="C21" s="86"/>
      <c r="D21" s="89"/>
      <c r="E21" s="67">
        <v>7</v>
      </c>
      <c r="F21" s="60" t="s">
        <v>100</v>
      </c>
      <c r="G21" s="52"/>
      <c r="H21" s="53" t="s">
        <v>86</v>
      </c>
      <c r="I21" s="53" t="s">
        <v>81</v>
      </c>
      <c r="J21" s="53" t="s">
        <v>85</v>
      </c>
      <c r="K21" s="65" t="s">
        <v>74</v>
      </c>
      <c r="L21" s="36"/>
      <c r="M21" s="13"/>
      <c r="N21" s="13" t="s">
        <v>48</v>
      </c>
      <c r="O21" s="13"/>
      <c r="P21" s="13"/>
      <c r="Q21" s="13"/>
      <c r="R21" s="13"/>
      <c r="S21" s="13"/>
      <c r="T21" s="13"/>
      <c r="U21" s="13"/>
      <c r="V21" s="13"/>
      <c r="W21" s="13"/>
      <c r="X21" s="13"/>
      <c r="Y21" s="13"/>
      <c r="Z21" s="13"/>
      <c r="AA21" s="13"/>
      <c r="AB21" s="13"/>
      <c r="AC21" s="13"/>
      <c r="AD21" s="13"/>
      <c r="AE21" s="13"/>
      <c r="AF21" s="13"/>
      <c r="AG21" s="13"/>
      <c r="AH21" s="13"/>
      <c r="AI21" s="13"/>
      <c r="AJ21" s="16"/>
      <c r="AK21" s="22" t="e">
        <f t="shared" si="1"/>
        <v>#VALUE!</v>
      </c>
      <c r="AL21" s="22">
        <f t="shared" si="2"/>
        <v>0</v>
      </c>
      <c r="AM21" s="22" t="e">
        <f t="shared" si="3"/>
        <v>#VALUE!</v>
      </c>
      <c r="AN21" s="23" t="e">
        <f t="shared" si="0"/>
        <v>#VALUE!</v>
      </c>
      <c r="AO21" s="14"/>
    </row>
    <row r="22" spans="1:41" s="3" customFormat="1" ht="27" customHeight="1" x14ac:dyDescent="0.25">
      <c r="A22" s="144"/>
      <c r="B22" s="141"/>
      <c r="C22" s="84" t="s">
        <v>82</v>
      </c>
      <c r="D22" s="87"/>
      <c r="E22" s="66">
        <v>8</v>
      </c>
      <c r="F22" s="61" t="s">
        <v>88</v>
      </c>
      <c r="G22" s="47"/>
      <c r="H22" s="49" t="s">
        <v>86</v>
      </c>
      <c r="I22" s="49" t="s">
        <v>89</v>
      </c>
      <c r="J22" s="49" t="s">
        <v>90</v>
      </c>
      <c r="K22" s="62" t="s">
        <v>74</v>
      </c>
      <c r="L22" s="36"/>
      <c r="M22" s="13"/>
      <c r="N22" s="13"/>
      <c r="O22" s="13"/>
      <c r="P22" s="13" t="s">
        <v>48</v>
      </c>
      <c r="Q22" s="13"/>
      <c r="R22" s="13"/>
      <c r="S22" s="13"/>
      <c r="T22" s="13"/>
      <c r="U22" s="13"/>
      <c r="V22" s="13"/>
      <c r="W22" s="13"/>
      <c r="X22" s="13"/>
      <c r="Y22" s="13"/>
      <c r="Z22" s="13"/>
      <c r="AA22" s="13"/>
      <c r="AB22" s="13"/>
      <c r="AC22" s="13"/>
      <c r="AD22" s="13"/>
      <c r="AE22" s="13"/>
      <c r="AF22" s="13"/>
      <c r="AG22" s="13"/>
      <c r="AH22" s="13"/>
      <c r="AI22" s="13"/>
      <c r="AJ22" s="16"/>
      <c r="AK22" s="22" t="e">
        <f t="shared" si="1"/>
        <v>#VALUE!</v>
      </c>
      <c r="AL22" s="22">
        <f t="shared" si="2"/>
        <v>0</v>
      </c>
      <c r="AM22" s="22" t="e">
        <f t="shared" si="3"/>
        <v>#VALUE!</v>
      </c>
      <c r="AN22" s="23" t="e">
        <f t="shared" si="0"/>
        <v>#VALUE!</v>
      </c>
      <c r="AO22" s="14"/>
    </row>
    <row r="23" spans="1:41" s="3" customFormat="1" ht="27" customHeight="1" x14ac:dyDescent="0.25">
      <c r="A23" s="144"/>
      <c r="B23" s="141"/>
      <c r="C23" s="85"/>
      <c r="D23" s="88"/>
      <c r="E23" s="31">
        <v>9</v>
      </c>
      <c r="F23" s="45" t="s">
        <v>101</v>
      </c>
      <c r="G23" s="14"/>
      <c r="H23" s="17" t="s">
        <v>86</v>
      </c>
      <c r="I23" s="17" t="s">
        <v>89</v>
      </c>
      <c r="J23" s="17" t="s">
        <v>85</v>
      </c>
      <c r="K23" s="63" t="s">
        <v>74</v>
      </c>
      <c r="L23" s="36"/>
      <c r="M23" s="13"/>
      <c r="N23" s="13"/>
      <c r="O23" s="13"/>
      <c r="P23" s="13"/>
      <c r="Q23" s="13"/>
      <c r="R23" s="13" t="s">
        <v>48</v>
      </c>
      <c r="S23" s="13"/>
      <c r="T23" s="13"/>
      <c r="U23" s="13"/>
      <c r="V23" s="13"/>
      <c r="W23" s="13"/>
      <c r="X23" s="13"/>
      <c r="Y23" s="13"/>
      <c r="Z23" s="13"/>
      <c r="AA23" s="13"/>
      <c r="AB23" s="13"/>
      <c r="AC23" s="13"/>
      <c r="AD23" s="13"/>
      <c r="AE23" s="13"/>
      <c r="AF23" s="13"/>
      <c r="AG23" s="13"/>
      <c r="AH23" s="13"/>
      <c r="AI23" s="13"/>
      <c r="AJ23" s="16"/>
      <c r="AK23" s="22" t="e">
        <f t="shared" si="1"/>
        <v>#VALUE!</v>
      </c>
      <c r="AL23" s="22">
        <f t="shared" si="2"/>
        <v>0</v>
      </c>
      <c r="AM23" s="22" t="e">
        <f t="shared" si="3"/>
        <v>#VALUE!</v>
      </c>
      <c r="AN23" s="23" t="e">
        <f t="shared" si="0"/>
        <v>#VALUE!</v>
      </c>
      <c r="AO23" s="14"/>
    </row>
    <row r="24" spans="1:41" s="3" customFormat="1" ht="27" customHeight="1" thickBot="1" x14ac:dyDescent="0.3">
      <c r="A24" s="144"/>
      <c r="B24" s="141"/>
      <c r="C24" s="86"/>
      <c r="D24" s="89"/>
      <c r="E24" s="67">
        <v>10</v>
      </c>
      <c r="F24" s="64" t="s">
        <v>102</v>
      </c>
      <c r="G24" s="52"/>
      <c r="H24" s="53" t="s">
        <v>86</v>
      </c>
      <c r="I24" s="53" t="s">
        <v>89</v>
      </c>
      <c r="J24" s="53" t="s">
        <v>84</v>
      </c>
      <c r="K24" s="65" t="s">
        <v>74</v>
      </c>
      <c r="L24" s="36"/>
      <c r="M24" s="13"/>
      <c r="N24" s="13"/>
      <c r="O24" s="13"/>
      <c r="P24" s="13"/>
      <c r="Q24" s="13"/>
      <c r="R24" s="13"/>
      <c r="S24" s="13"/>
      <c r="T24" s="13"/>
      <c r="U24" s="13"/>
      <c r="V24" s="13"/>
      <c r="W24" s="13"/>
      <c r="X24" s="13"/>
      <c r="Y24" s="13"/>
      <c r="Z24" s="13" t="s">
        <v>48</v>
      </c>
      <c r="AA24" s="13"/>
      <c r="AB24" s="13"/>
      <c r="AC24" s="13"/>
      <c r="AD24" s="13"/>
      <c r="AE24" s="13"/>
      <c r="AF24" s="13"/>
      <c r="AG24" s="13"/>
      <c r="AH24" s="13"/>
      <c r="AI24" s="13"/>
      <c r="AJ24" s="16"/>
      <c r="AK24" s="22" t="e">
        <f t="shared" si="1"/>
        <v>#VALUE!</v>
      </c>
      <c r="AL24" s="22">
        <f t="shared" si="2"/>
        <v>0</v>
      </c>
      <c r="AM24" s="22" t="e">
        <f t="shared" si="3"/>
        <v>#VALUE!</v>
      </c>
      <c r="AN24" s="23" t="e">
        <f t="shared" si="0"/>
        <v>#VALUE!</v>
      </c>
      <c r="AO24" s="14"/>
    </row>
    <row r="25" spans="1:41" s="3" customFormat="1" ht="27" customHeight="1" x14ac:dyDescent="0.25">
      <c r="A25" s="144"/>
      <c r="B25" s="141"/>
      <c r="C25" s="84" t="s">
        <v>91</v>
      </c>
      <c r="D25" s="87"/>
      <c r="E25" s="66">
        <v>11</v>
      </c>
      <c r="F25" s="48" t="s">
        <v>92</v>
      </c>
      <c r="G25" s="47"/>
      <c r="H25" s="49" t="s">
        <v>93</v>
      </c>
      <c r="I25" s="49" t="s">
        <v>91</v>
      </c>
      <c r="J25" s="49" t="s">
        <v>84</v>
      </c>
      <c r="K25" s="50" t="s">
        <v>74</v>
      </c>
      <c r="L25" s="36"/>
      <c r="M25" s="13"/>
      <c r="N25" s="13"/>
      <c r="O25" s="13"/>
      <c r="P25" s="13" t="s">
        <v>48</v>
      </c>
      <c r="Q25" s="13"/>
      <c r="R25" s="13"/>
      <c r="S25" s="13"/>
      <c r="T25" s="13"/>
      <c r="U25" s="13"/>
      <c r="V25" s="13"/>
      <c r="W25" s="13"/>
      <c r="X25" s="13"/>
      <c r="Y25" s="13"/>
      <c r="Z25" s="13" t="s">
        <v>48</v>
      </c>
      <c r="AA25" s="13"/>
      <c r="AB25" s="13"/>
      <c r="AC25" s="13"/>
      <c r="AD25" s="13"/>
      <c r="AE25" s="13"/>
      <c r="AF25" s="13"/>
      <c r="AG25" s="13"/>
      <c r="AH25" s="13"/>
      <c r="AI25" s="13"/>
      <c r="AJ25" s="16"/>
      <c r="AK25" s="22" t="e">
        <f t="shared" si="1"/>
        <v>#VALUE!</v>
      </c>
      <c r="AL25" s="22">
        <f t="shared" si="2"/>
        <v>0</v>
      </c>
      <c r="AM25" s="22" t="e">
        <f t="shared" si="3"/>
        <v>#VALUE!</v>
      </c>
      <c r="AN25" s="23" t="e">
        <f t="shared" si="0"/>
        <v>#VALUE!</v>
      </c>
      <c r="AO25" s="14"/>
    </row>
    <row r="26" spans="1:41" s="3" customFormat="1" ht="27" customHeight="1" x14ac:dyDescent="0.25">
      <c r="A26" s="144"/>
      <c r="B26" s="141"/>
      <c r="C26" s="85"/>
      <c r="D26" s="88"/>
      <c r="E26" s="31">
        <v>12</v>
      </c>
      <c r="F26" s="44" t="s">
        <v>103</v>
      </c>
      <c r="G26" s="14"/>
      <c r="H26" s="17" t="s">
        <v>93</v>
      </c>
      <c r="I26" s="17" t="s">
        <v>152</v>
      </c>
      <c r="J26" s="17" t="s">
        <v>84</v>
      </c>
      <c r="K26" s="51" t="s">
        <v>74</v>
      </c>
      <c r="L26" s="36"/>
      <c r="M26" s="13"/>
      <c r="N26" s="13"/>
      <c r="O26" s="13"/>
      <c r="P26" s="13"/>
      <c r="Q26" s="13"/>
      <c r="R26" s="13" t="s">
        <v>48</v>
      </c>
      <c r="S26" s="13"/>
      <c r="T26" s="13"/>
      <c r="U26" s="13"/>
      <c r="V26" s="13"/>
      <c r="W26" s="13"/>
      <c r="X26" s="13"/>
      <c r="Y26" s="13"/>
      <c r="Z26" s="13"/>
      <c r="AA26" s="13"/>
      <c r="AB26" s="13"/>
      <c r="AC26" s="13"/>
      <c r="AD26" s="13" t="s">
        <v>48</v>
      </c>
      <c r="AE26" s="13"/>
      <c r="AF26" s="13"/>
      <c r="AG26" s="13"/>
      <c r="AH26" s="13"/>
      <c r="AI26" s="13"/>
      <c r="AJ26" s="16"/>
      <c r="AK26" s="22" t="e">
        <f t="shared" si="1"/>
        <v>#VALUE!</v>
      </c>
      <c r="AL26" s="22">
        <f t="shared" si="2"/>
        <v>0</v>
      </c>
      <c r="AM26" s="22" t="e">
        <f t="shared" si="3"/>
        <v>#VALUE!</v>
      </c>
      <c r="AN26" s="23" t="e">
        <f t="shared" si="0"/>
        <v>#VALUE!</v>
      </c>
      <c r="AO26" s="14"/>
    </row>
    <row r="27" spans="1:41" s="3" customFormat="1" ht="44.25" customHeight="1" thickBot="1" x14ac:dyDescent="0.3">
      <c r="A27" s="144"/>
      <c r="B27" s="141"/>
      <c r="C27" s="86"/>
      <c r="D27" s="89"/>
      <c r="E27" s="67">
        <v>13</v>
      </c>
      <c r="F27" s="60" t="s">
        <v>150</v>
      </c>
      <c r="G27" s="52"/>
      <c r="H27" s="53" t="s">
        <v>93</v>
      </c>
      <c r="I27" s="53" t="s">
        <v>151</v>
      </c>
      <c r="J27" s="53" t="s">
        <v>84</v>
      </c>
      <c r="K27" s="54" t="s">
        <v>74</v>
      </c>
      <c r="L27" s="36"/>
      <c r="M27" s="13"/>
      <c r="N27" s="13"/>
      <c r="O27" s="13"/>
      <c r="P27" s="13" t="s">
        <v>48</v>
      </c>
      <c r="Q27" s="13"/>
      <c r="R27" s="13"/>
      <c r="S27" s="13"/>
      <c r="T27" s="13"/>
      <c r="U27" s="13"/>
      <c r="V27" s="13"/>
      <c r="W27" s="13"/>
      <c r="X27" s="13"/>
      <c r="Y27" s="13"/>
      <c r="Z27" s="13"/>
      <c r="AA27" s="13" t="s">
        <v>48</v>
      </c>
      <c r="AB27" s="13"/>
      <c r="AC27" s="13"/>
      <c r="AD27" s="13"/>
      <c r="AE27" s="13"/>
      <c r="AF27" s="13"/>
      <c r="AG27" s="13"/>
      <c r="AH27" s="13"/>
      <c r="AI27" s="13"/>
      <c r="AJ27" s="16"/>
      <c r="AK27" s="22" t="e">
        <f t="shared" si="1"/>
        <v>#VALUE!</v>
      </c>
      <c r="AL27" s="22" t="e">
        <f t="shared" si="2"/>
        <v>#VALUE!</v>
      </c>
      <c r="AM27" s="22" t="e">
        <f t="shared" si="3"/>
        <v>#VALUE!</v>
      </c>
      <c r="AN27" s="23" t="e">
        <f t="shared" si="0"/>
        <v>#VALUE!</v>
      </c>
      <c r="AO27" s="14"/>
    </row>
    <row r="28" spans="1:41" s="3" customFormat="1" ht="27" customHeight="1" thickBot="1" x14ac:dyDescent="0.3">
      <c r="A28" s="144"/>
      <c r="B28" s="141"/>
      <c r="C28" s="72" t="s">
        <v>111</v>
      </c>
      <c r="D28" s="55"/>
      <c r="E28" s="56">
        <v>14</v>
      </c>
      <c r="F28" s="57" t="s">
        <v>94</v>
      </c>
      <c r="G28" s="55"/>
      <c r="H28" s="58" t="s">
        <v>86</v>
      </c>
      <c r="I28" s="58" t="s">
        <v>95</v>
      </c>
      <c r="J28" s="58" t="s">
        <v>96</v>
      </c>
      <c r="K28" s="59" t="s">
        <v>74</v>
      </c>
      <c r="L28" s="36"/>
      <c r="M28" s="13" t="s">
        <v>48</v>
      </c>
      <c r="N28" s="13"/>
      <c r="O28" s="13"/>
      <c r="P28" s="13"/>
      <c r="Q28" s="13"/>
      <c r="R28" s="13"/>
      <c r="S28" s="13"/>
      <c r="T28" s="13"/>
      <c r="U28" s="13"/>
      <c r="V28" s="13"/>
      <c r="W28" s="13"/>
      <c r="X28" s="13"/>
      <c r="Y28" s="13"/>
      <c r="Z28" s="13"/>
      <c r="AA28" s="13"/>
      <c r="AB28" s="13"/>
      <c r="AC28" s="13"/>
      <c r="AD28" s="13"/>
      <c r="AE28" s="13"/>
      <c r="AF28" s="13"/>
      <c r="AG28" s="13"/>
      <c r="AH28" s="13"/>
      <c r="AI28" s="13"/>
      <c r="AJ28" s="16"/>
      <c r="AK28" s="22">
        <f t="shared" si="1"/>
        <v>0</v>
      </c>
      <c r="AL28" s="22" t="e">
        <f t="shared" si="2"/>
        <v>#VALUE!</v>
      </c>
      <c r="AM28" s="22" t="e">
        <f t="shared" si="3"/>
        <v>#VALUE!</v>
      </c>
      <c r="AN28" s="23" t="e">
        <f t="shared" si="0"/>
        <v>#VALUE!</v>
      </c>
      <c r="AO28" s="14"/>
    </row>
    <row r="29" spans="1:41" s="3" customFormat="1" ht="27" customHeight="1" x14ac:dyDescent="0.25">
      <c r="A29" s="144"/>
      <c r="B29" s="141"/>
      <c r="C29" s="84" t="s">
        <v>112</v>
      </c>
      <c r="D29" s="87"/>
      <c r="E29" s="66">
        <v>15</v>
      </c>
      <c r="F29" s="48" t="s">
        <v>105</v>
      </c>
      <c r="G29" s="47"/>
      <c r="H29" s="49" t="s">
        <v>86</v>
      </c>
      <c r="I29" s="49" t="s">
        <v>97</v>
      </c>
      <c r="J29" s="49" t="s">
        <v>84</v>
      </c>
      <c r="K29" s="50" t="s">
        <v>74</v>
      </c>
      <c r="L29" s="36"/>
      <c r="M29" s="13"/>
      <c r="N29" s="13"/>
      <c r="O29" s="13"/>
      <c r="P29" s="13" t="s">
        <v>48</v>
      </c>
      <c r="Q29" s="13"/>
      <c r="R29" s="13"/>
      <c r="S29" s="13"/>
      <c r="T29" s="13"/>
      <c r="U29" s="13"/>
      <c r="V29" s="13"/>
      <c r="W29" s="13"/>
      <c r="X29" s="13"/>
      <c r="Y29" s="13"/>
      <c r="Z29" s="13"/>
      <c r="AA29" s="13"/>
      <c r="AB29" s="13"/>
      <c r="AC29" s="13"/>
      <c r="AD29" s="13"/>
      <c r="AE29" s="13"/>
      <c r="AF29" s="13"/>
      <c r="AG29" s="13"/>
      <c r="AH29" s="13"/>
      <c r="AI29" s="13"/>
      <c r="AJ29" s="16"/>
      <c r="AK29" s="22" t="e">
        <f t="shared" si="1"/>
        <v>#VALUE!</v>
      </c>
      <c r="AL29" s="22">
        <f t="shared" si="2"/>
        <v>0</v>
      </c>
      <c r="AM29" s="22" t="e">
        <f t="shared" si="3"/>
        <v>#VALUE!</v>
      </c>
      <c r="AN29" s="23" t="e">
        <f t="shared" si="0"/>
        <v>#VALUE!</v>
      </c>
      <c r="AO29" s="14"/>
    </row>
    <row r="30" spans="1:41" s="3" customFormat="1" ht="27" customHeight="1" x14ac:dyDescent="0.25">
      <c r="A30" s="144"/>
      <c r="B30" s="141"/>
      <c r="C30" s="85"/>
      <c r="D30" s="88"/>
      <c r="E30" s="31">
        <v>16</v>
      </c>
      <c r="F30" s="44" t="s">
        <v>106</v>
      </c>
      <c r="G30" s="14"/>
      <c r="H30" s="17" t="s">
        <v>86</v>
      </c>
      <c r="I30" s="17" t="s">
        <v>97</v>
      </c>
      <c r="J30" s="17" t="s">
        <v>109</v>
      </c>
      <c r="K30" s="51" t="s">
        <v>74</v>
      </c>
      <c r="L30" s="36"/>
      <c r="M30" s="13"/>
      <c r="N30" s="13"/>
      <c r="O30" s="13"/>
      <c r="P30" s="13"/>
      <c r="Q30" s="13"/>
      <c r="R30" s="13"/>
      <c r="S30" s="13"/>
      <c r="T30" s="13"/>
      <c r="U30" s="13"/>
      <c r="V30" s="13" t="s">
        <v>48</v>
      </c>
      <c r="W30" s="13"/>
      <c r="X30" s="13"/>
      <c r="Y30" s="13"/>
      <c r="Z30" s="13"/>
      <c r="AA30" s="13"/>
      <c r="AB30" s="13"/>
      <c r="AC30" s="13"/>
      <c r="AD30" s="13"/>
      <c r="AE30" s="13"/>
      <c r="AF30" s="13"/>
      <c r="AG30" s="13"/>
      <c r="AH30" s="13"/>
      <c r="AI30" s="13"/>
      <c r="AJ30" s="16"/>
      <c r="AK30" s="22" t="e">
        <f t="shared" si="1"/>
        <v>#VALUE!</v>
      </c>
      <c r="AL30" s="22">
        <f t="shared" si="2"/>
        <v>0</v>
      </c>
      <c r="AM30" s="22" t="e">
        <f t="shared" si="3"/>
        <v>#VALUE!</v>
      </c>
      <c r="AN30" s="23" t="e">
        <f t="shared" si="0"/>
        <v>#VALUE!</v>
      </c>
      <c r="AO30" s="14"/>
    </row>
    <row r="31" spans="1:41" s="3" customFormat="1" ht="27" customHeight="1" x14ac:dyDescent="0.25">
      <c r="A31" s="144"/>
      <c r="B31" s="141"/>
      <c r="C31" s="85"/>
      <c r="D31" s="88"/>
      <c r="E31" s="31">
        <v>17</v>
      </c>
      <c r="F31" s="14" t="s">
        <v>107</v>
      </c>
      <c r="G31" s="14"/>
      <c r="H31" s="17" t="s">
        <v>86</v>
      </c>
      <c r="I31" s="17" t="s">
        <v>97</v>
      </c>
      <c r="J31" s="17" t="s">
        <v>84</v>
      </c>
      <c r="K31" s="51" t="s">
        <v>74</v>
      </c>
      <c r="L31" s="36"/>
      <c r="M31" s="13"/>
      <c r="N31" s="13"/>
      <c r="O31" s="13"/>
      <c r="P31" s="13"/>
      <c r="Q31" s="13"/>
      <c r="R31" s="13"/>
      <c r="S31" s="13"/>
      <c r="T31" s="13"/>
      <c r="U31" s="13"/>
      <c r="V31" s="13"/>
      <c r="W31" s="13"/>
      <c r="X31" s="13"/>
      <c r="Y31" s="13"/>
      <c r="Z31" s="13"/>
      <c r="AA31" s="13"/>
      <c r="AB31" s="13" t="s">
        <v>48</v>
      </c>
      <c r="AC31" s="13"/>
      <c r="AD31" s="13"/>
      <c r="AE31" s="13"/>
      <c r="AF31" s="13"/>
      <c r="AG31" s="13"/>
      <c r="AH31" s="13"/>
      <c r="AI31" s="13"/>
      <c r="AJ31" s="16"/>
      <c r="AK31" s="22" t="e">
        <f t="shared" si="1"/>
        <v>#VALUE!</v>
      </c>
      <c r="AL31" s="22">
        <f t="shared" si="2"/>
        <v>0</v>
      </c>
      <c r="AM31" s="22" t="e">
        <f t="shared" si="3"/>
        <v>#VALUE!</v>
      </c>
      <c r="AN31" s="23" t="e">
        <f t="shared" si="0"/>
        <v>#VALUE!</v>
      </c>
      <c r="AO31" s="14"/>
    </row>
    <row r="32" spans="1:41" s="3" customFormat="1" ht="27" customHeight="1" thickBot="1" x14ac:dyDescent="0.3">
      <c r="A32" s="144"/>
      <c r="B32" s="141"/>
      <c r="C32" s="86"/>
      <c r="D32" s="89"/>
      <c r="E32" s="67">
        <v>18</v>
      </c>
      <c r="F32" s="52" t="s">
        <v>107</v>
      </c>
      <c r="G32" s="52"/>
      <c r="H32" s="53" t="s">
        <v>86</v>
      </c>
      <c r="I32" s="53" t="s">
        <v>97</v>
      </c>
      <c r="J32" s="53" t="s">
        <v>108</v>
      </c>
      <c r="K32" s="54" t="s">
        <v>74</v>
      </c>
      <c r="L32" s="36"/>
      <c r="M32" s="13"/>
      <c r="N32" s="13"/>
      <c r="O32" s="13"/>
      <c r="P32" s="13"/>
      <c r="Q32" s="13"/>
      <c r="R32" s="13"/>
      <c r="S32" s="13"/>
      <c r="T32" s="13"/>
      <c r="U32" s="13"/>
      <c r="V32" s="13"/>
      <c r="W32" s="13"/>
      <c r="X32" s="13"/>
      <c r="Y32" s="13"/>
      <c r="Z32" s="13"/>
      <c r="AA32" s="13"/>
      <c r="AB32" s="13"/>
      <c r="AC32" s="13"/>
      <c r="AD32" s="13"/>
      <c r="AE32" s="13"/>
      <c r="AF32" s="13"/>
      <c r="AG32" s="13"/>
      <c r="AH32" s="13" t="s">
        <v>48</v>
      </c>
      <c r="AI32" s="13"/>
      <c r="AJ32" s="16"/>
      <c r="AK32" s="22" t="e">
        <f t="shared" si="1"/>
        <v>#VALUE!</v>
      </c>
      <c r="AL32" s="22">
        <f t="shared" si="2"/>
        <v>0</v>
      </c>
      <c r="AM32" s="22" t="e">
        <f t="shared" si="3"/>
        <v>#VALUE!</v>
      </c>
      <c r="AN32" s="23" t="e">
        <f t="shared" si="0"/>
        <v>#VALUE!</v>
      </c>
      <c r="AO32" s="14"/>
    </row>
    <row r="33" spans="1:41" s="3" customFormat="1" ht="27" customHeight="1" x14ac:dyDescent="0.25">
      <c r="A33" s="144"/>
      <c r="B33" s="141"/>
      <c r="C33" s="84" t="s">
        <v>113</v>
      </c>
      <c r="D33" s="87"/>
      <c r="E33" s="66">
        <v>19</v>
      </c>
      <c r="F33" s="69" t="s">
        <v>115</v>
      </c>
      <c r="G33" s="47"/>
      <c r="H33" s="49" t="s">
        <v>78</v>
      </c>
      <c r="I33" s="49" t="s">
        <v>113</v>
      </c>
      <c r="J33" s="49" t="s">
        <v>116</v>
      </c>
      <c r="K33" s="50" t="s">
        <v>74</v>
      </c>
      <c r="L33" s="36" t="s">
        <v>48</v>
      </c>
      <c r="M33" s="13"/>
      <c r="N33" s="13" t="s">
        <v>48</v>
      </c>
      <c r="O33" s="13"/>
      <c r="P33" s="13" t="s">
        <v>48</v>
      </c>
      <c r="Q33" s="13"/>
      <c r="R33" s="13" t="s">
        <v>48</v>
      </c>
      <c r="S33" s="13"/>
      <c r="T33" s="13" t="s">
        <v>48</v>
      </c>
      <c r="U33" s="13"/>
      <c r="V33" s="13" t="s">
        <v>48</v>
      </c>
      <c r="W33" s="13"/>
      <c r="X33" s="13" t="s">
        <v>48</v>
      </c>
      <c r="Y33" s="13"/>
      <c r="Z33" s="13" t="s">
        <v>48</v>
      </c>
      <c r="AA33" s="13"/>
      <c r="AB33" s="13" t="s">
        <v>48</v>
      </c>
      <c r="AC33" s="13"/>
      <c r="AD33" s="13" t="s">
        <v>48</v>
      </c>
      <c r="AE33" s="13"/>
      <c r="AF33" s="13" t="s">
        <v>48</v>
      </c>
      <c r="AG33" s="13"/>
      <c r="AH33" s="13" t="s">
        <v>48</v>
      </c>
      <c r="AI33" s="13"/>
      <c r="AJ33" s="16"/>
      <c r="AK33" s="22" t="e">
        <f t="shared" si="1"/>
        <v>#VALUE!</v>
      </c>
      <c r="AL33" s="22">
        <f t="shared" si="2"/>
        <v>0</v>
      </c>
      <c r="AM33" s="22" t="e">
        <f t="shared" si="3"/>
        <v>#VALUE!</v>
      </c>
      <c r="AN33" s="23" t="e">
        <f t="shared" si="0"/>
        <v>#VALUE!</v>
      </c>
      <c r="AO33" s="14"/>
    </row>
    <row r="34" spans="1:41" s="3" customFormat="1" ht="27" customHeight="1" x14ac:dyDescent="0.25">
      <c r="A34" s="144"/>
      <c r="B34" s="141"/>
      <c r="C34" s="85"/>
      <c r="D34" s="88"/>
      <c r="E34" s="31">
        <v>20</v>
      </c>
      <c r="F34" s="44" t="s">
        <v>114</v>
      </c>
      <c r="G34" s="14"/>
      <c r="H34" s="17" t="s">
        <v>72</v>
      </c>
      <c r="I34" s="17" t="s">
        <v>113</v>
      </c>
      <c r="J34" s="17" t="s">
        <v>116</v>
      </c>
      <c r="K34" s="51" t="s">
        <v>74</v>
      </c>
      <c r="L34" s="36"/>
      <c r="M34" s="13"/>
      <c r="N34" s="13"/>
      <c r="O34" s="13"/>
      <c r="P34" s="13" t="s">
        <v>48</v>
      </c>
      <c r="Q34" s="13"/>
      <c r="R34" s="13"/>
      <c r="S34" s="13"/>
      <c r="T34" s="13"/>
      <c r="U34" s="13"/>
      <c r="V34" s="13" t="s">
        <v>48</v>
      </c>
      <c r="W34" s="13"/>
      <c r="X34" s="13"/>
      <c r="Y34" s="13"/>
      <c r="Z34" s="13"/>
      <c r="AA34" s="13"/>
      <c r="AB34" s="13" t="s">
        <v>48</v>
      </c>
      <c r="AC34" s="13"/>
      <c r="AD34" s="13"/>
      <c r="AE34" s="13"/>
      <c r="AF34" s="13"/>
      <c r="AG34" s="13"/>
      <c r="AH34" s="13" t="s">
        <v>48</v>
      </c>
      <c r="AI34" s="13"/>
      <c r="AJ34" s="16"/>
      <c r="AK34" s="22" t="e">
        <f t="shared" si="1"/>
        <v>#VALUE!</v>
      </c>
      <c r="AL34" s="22">
        <f t="shared" si="2"/>
        <v>0</v>
      </c>
      <c r="AM34" s="22" t="e">
        <f t="shared" si="3"/>
        <v>#VALUE!</v>
      </c>
      <c r="AN34" s="23" t="e">
        <f t="shared" si="0"/>
        <v>#VALUE!</v>
      </c>
      <c r="AO34" s="14"/>
    </row>
    <row r="35" spans="1:41" s="3" customFormat="1" ht="31.5" customHeight="1" thickBot="1" x14ac:dyDescent="0.3">
      <c r="A35" s="144"/>
      <c r="B35" s="141"/>
      <c r="C35" s="86"/>
      <c r="D35" s="89"/>
      <c r="E35" s="67">
        <v>21</v>
      </c>
      <c r="F35" s="70" t="s">
        <v>117</v>
      </c>
      <c r="G35" s="52"/>
      <c r="H35" s="53" t="s">
        <v>72</v>
      </c>
      <c r="I35" s="53" t="s">
        <v>113</v>
      </c>
      <c r="J35" s="53" t="s">
        <v>116</v>
      </c>
      <c r="K35" s="54" t="s">
        <v>74</v>
      </c>
      <c r="L35" s="36"/>
      <c r="M35" s="13"/>
      <c r="N35" s="13"/>
      <c r="O35" s="13"/>
      <c r="P35" s="13" t="s">
        <v>48</v>
      </c>
      <c r="Q35" s="13"/>
      <c r="R35" s="13"/>
      <c r="S35" s="13"/>
      <c r="T35" s="13"/>
      <c r="U35" s="13"/>
      <c r="V35" s="13" t="s">
        <v>48</v>
      </c>
      <c r="W35" s="13"/>
      <c r="X35" s="13"/>
      <c r="Y35" s="13"/>
      <c r="Z35" s="13"/>
      <c r="AA35" s="13"/>
      <c r="AB35" s="13" t="s">
        <v>48</v>
      </c>
      <c r="AC35" s="13"/>
      <c r="AD35" s="13"/>
      <c r="AE35" s="13"/>
      <c r="AF35" s="13"/>
      <c r="AG35" s="13"/>
      <c r="AH35" s="13" t="s">
        <v>48</v>
      </c>
      <c r="AI35" s="13"/>
      <c r="AJ35" s="16"/>
      <c r="AK35" s="22" t="e">
        <f t="shared" si="1"/>
        <v>#VALUE!</v>
      </c>
      <c r="AL35" s="22">
        <f t="shared" si="2"/>
        <v>0</v>
      </c>
      <c r="AM35" s="22" t="e">
        <f t="shared" si="3"/>
        <v>#VALUE!</v>
      </c>
      <c r="AN35" s="23" t="e">
        <f t="shared" si="0"/>
        <v>#VALUE!</v>
      </c>
      <c r="AO35" s="14"/>
    </row>
    <row r="36" spans="1:41" s="3" customFormat="1" ht="27" customHeight="1" thickBot="1" x14ac:dyDescent="0.3">
      <c r="A36" s="144"/>
      <c r="B36" s="141"/>
      <c r="C36" s="79" t="s">
        <v>118</v>
      </c>
      <c r="D36" s="73"/>
      <c r="E36" s="37">
        <v>22</v>
      </c>
      <c r="F36" s="39" t="s">
        <v>119</v>
      </c>
      <c r="G36" s="73"/>
      <c r="H36" s="74" t="s">
        <v>93</v>
      </c>
      <c r="I36" s="74" t="s">
        <v>118</v>
      </c>
      <c r="J36" s="74" t="s">
        <v>84</v>
      </c>
      <c r="K36" s="80" t="s">
        <v>74</v>
      </c>
      <c r="L36" s="36"/>
      <c r="M36" s="31"/>
      <c r="N36" s="31"/>
      <c r="O36" s="31"/>
      <c r="P36" s="31"/>
      <c r="Q36" s="31"/>
      <c r="R36" s="31"/>
      <c r="S36" s="31"/>
      <c r="T36" s="31" t="s">
        <v>48</v>
      </c>
      <c r="U36" s="31"/>
      <c r="V36" s="31"/>
      <c r="W36" s="31"/>
      <c r="X36" s="31" t="s">
        <v>48</v>
      </c>
      <c r="Y36" s="31"/>
      <c r="Z36" s="31"/>
      <c r="AA36" s="31"/>
      <c r="AB36" s="31"/>
      <c r="AC36" s="31"/>
      <c r="AD36" s="31"/>
      <c r="AE36" s="31"/>
      <c r="AF36" s="31"/>
      <c r="AG36" s="31"/>
      <c r="AH36" s="31"/>
      <c r="AI36" s="31"/>
      <c r="AJ36" s="16"/>
      <c r="AK36" s="22" t="e">
        <f t="shared" si="1"/>
        <v>#VALUE!</v>
      </c>
      <c r="AL36" s="22">
        <f t="shared" si="2"/>
        <v>0</v>
      </c>
      <c r="AM36" s="22" t="e">
        <f t="shared" si="3"/>
        <v>#VALUE!</v>
      </c>
      <c r="AN36" s="23" t="e">
        <f t="shared" si="0"/>
        <v>#VALUE!</v>
      </c>
      <c r="AO36" s="14"/>
    </row>
    <row r="37" spans="1:41" s="3" customFormat="1" ht="27" customHeight="1" x14ac:dyDescent="0.25">
      <c r="A37" s="144"/>
      <c r="B37" s="141"/>
      <c r="C37" s="84" t="s">
        <v>120</v>
      </c>
      <c r="D37" s="87"/>
      <c r="E37" s="66">
        <v>23</v>
      </c>
      <c r="F37" s="69" t="s">
        <v>121</v>
      </c>
      <c r="G37" s="47"/>
      <c r="H37" s="49" t="s">
        <v>86</v>
      </c>
      <c r="I37" s="49" t="s">
        <v>120</v>
      </c>
      <c r="J37" s="49" t="s">
        <v>124</v>
      </c>
      <c r="K37" s="50" t="s">
        <v>74</v>
      </c>
      <c r="L37" s="36"/>
      <c r="M37" s="31"/>
      <c r="N37" s="31"/>
      <c r="O37" s="31"/>
      <c r="P37" s="31"/>
      <c r="Q37" s="31"/>
      <c r="R37" s="31"/>
      <c r="S37" s="31"/>
      <c r="T37" s="31" t="s">
        <v>48</v>
      </c>
      <c r="U37" s="31"/>
      <c r="V37" s="31"/>
      <c r="W37" s="31"/>
      <c r="X37" s="31"/>
      <c r="Y37" s="31"/>
      <c r="Z37" s="31"/>
      <c r="AA37" s="31"/>
      <c r="AB37" s="31"/>
      <c r="AC37" s="31"/>
      <c r="AD37" s="31"/>
      <c r="AE37" s="31"/>
      <c r="AF37" s="31"/>
      <c r="AG37" s="31"/>
      <c r="AH37" s="31"/>
      <c r="AI37" s="31"/>
      <c r="AJ37" s="16"/>
      <c r="AK37" s="22" t="e">
        <f t="shared" si="1"/>
        <v>#VALUE!</v>
      </c>
      <c r="AL37" s="22">
        <f t="shared" si="2"/>
        <v>0</v>
      </c>
      <c r="AM37" s="22" t="e">
        <f t="shared" si="3"/>
        <v>#VALUE!</v>
      </c>
      <c r="AN37" s="23" t="e">
        <f t="shared" si="0"/>
        <v>#VALUE!</v>
      </c>
      <c r="AO37" s="14"/>
    </row>
    <row r="38" spans="1:41" s="3" customFormat="1" ht="27" customHeight="1" x14ac:dyDescent="0.25">
      <c r="A38" s="144"/>
      <c r="B38" s="141"/>
      <c r="C38" s="85"/>
      <c r="D38" s="88"/>
      <c r="E38" s="31">
        <v>24</v>
      </c>
      <c r="F38" s="14" t="s">
        <v>122</v>
      </c>
      <c r="G38" s="42"/>
      <c r="H38" s="43" t="s">
        <v>86</v>
      </c>
      <c r="I38" s="43" t="s">
        <v>120</v>
      </c>
      <c r="J38" s="17" t="s">
        <v>84</v>
      </c>
      <c r="K38" s="51" t="s">
        <v>74</v>
      </c>
      <c r="L38" s="36"/>
      <c r="M38" s="31"/>
      <c r="N38" s="31"/>
      <c r="O38" s="31"/>
      <c r="P38" s="31"/>
      <c r="Q38" s="31"/>
      <c r="R38" s="31"/>
      <c r="S38" s="31"/>
      <c r="T38" s="31"/>
      <c r="U38" s="31"/>
      <c r="V38" s="31" t="s">
        <v>48</v>
      </c>
      <c r="W38" s="31"/>
      <c r="X38" s="31"/>
      <c r="Y38" s="31"/>
      <c r="Z38" s="31"/>
      <c r="AA38" s="31"/>
      <c r="AB38" s="31"/>
      <c r="AC38" s="31"/>
      <c r="AD38" s="31"/>
      <c r="AE38" s="31"/>
      <c r="AF38" s="31"/>
      <c r="AG38" s="31"/>
      <c r="AH38" s="31"/>
      <c r="AI38" s="31"/>
      <c r="AJ38" s="16"/>
      <c r="AK38" s="22" t="e">
        <f t="shared" si="1"/>
        <v>#VALUE!</v>
      </c>
      <c r="AL38" s="22">
        <f t="shared" si="2"/>
        <v>0</v>
      </c>
      <c r="AM38" s="22" t="e">
        <f t="shared" si="3"/>
        <v>#VALUE!</v>
      </c>
      <c r="AN38" s="23" t="e">
        <f t="shared" si="0"/>
        <v>#VALUE!</v>
      </c>
      <c r="AO38" s="14"/>
    </row>
    <row r="39" spans="1:41" s="3" customFormat="1" ht="27" customHeight="1" thickBot="1" x14ac:dyDescent="0.3">
      <c r="A39" s="144"/>
      <c r="B39" s="141"/>
      <c r="C39" s="86"/>
      <c r="D39" s="89"/>
      <c r="E39" s="67">
        <v>25</v>
      </c>
      <c r="F39" s="70" t="s">
        <v>123</v>
      </c>
      <c r="G39" s="52"/>
      <c r="H39" s="53" t="s">
        <v>86</v>
      </c>
      <c r="I39" s="53" t="s">
        <v>120</v>
      </c>
      <c r="J39" s="53" t="s">
        <v>84</v>
      </c>
      <c r="K39" s="54" t="s">
        <v>74</v>
      </c>
      <c r="L39" s="36"/>
      <c r="M39" s="31"/>
      <c r="N39" s="31"/>
      <c r="O39" s="31"/>
      <c r="P39" s="31"/>
      <c r="Q39" s="31"/>
      <c r="R39" s="31"/>
      <c r="S39" s="31"/>
      <c r="T39" s="31"/>
      <c r="U39" s="31"/>
      <c r="V39" s="31"/>
      <c r="W39" s="31"/>
      <c r="X39" s="31" t="s">
        <v>48</v>
      </c>
      <c r="Y39" s="31"/>
      <c r="Z39" s="31"/>
      <c r="AA39" s="31"/>
      <c r="AB39" s="31"/>
      <c r="AC39" s="31"/>
      <c r="AD39" s="31"/>
      <c r="AE39" s="31"/>
      <c r="AF39" s="31"/>
      <c r="AG39" s="31"/>
      <c r="AH39" s="31"/>
      <c r="AI39" s="31"/>
      <c r="AJ39" s="16"/>
      <c r="AK39" s="22" t="e">
        <f t="shared" ref="AK39:AK41" si="4">SUM(L39+N39+P39+R39+T39+V39+X39+Z39+AB39+AD39+AF39+AH39)</f>
        <v>#VALUE!</v>
      </c>
      <c r="AL39" s="22">
        <f t="shared" ref="AL39:AL41" si="5">SUM(M39+O39+Q39+S39+U39+W39+Y39+AA39+AC39+AE39+AG39+AI39)</f>
        <v>0</v>
      </c>
      <c r="AM39" s="22" t="e">
        <f t="shared" ref="AM39:AM41" si="6">(AK39-AL39)</f>
        <v>#VALUE!</v>
      </c>
      <c r="AN39" s="23" t="e">
        <f t="shared" ref="AN39:AN41" si="7">(AL39/AK39)</f>
        <v>#VALUE!</v>
      </c>
      <c r="AO39" s="14"/>
    </row>
    <row r="40" spans="1:41" s="3" customFormat="1" ht="36" customHeight="1" thickBot="1" x14ac:dyDescent="0.3">
      <c r="A40" s="144"/>
      <c r="B40" s="141"/>
      <c r="C40" s="72" t="s">
        <v>125</v>
      </c>
      <c r="D40" s="55"/>
      <c r="E40" s="56">
        <v>26</v>
      </c>
      <c r="F40" s="71" t="s">
        <v>126</v>
      </c>
      <c r="G40" s="55"/>
      <c r="H40" s="58" t="s">
        <v>86</v>
      </c>
      <c r="I40" s="58" t="s">
        <v>125</v>
      </c>
      <c r="J40" s="58" t="s">
        <v>84</v>
      </c>
      <c r="K40" s="59" t="s">
        <v>74</v>
      </c>
      <c r="L40" s="36"/>
      <c r="M40" s="31"/>
      <c r="N40" s="31" t="s">
        <v>48</v>
      </c>
      <c r="O40" s="31"/>
      <c r="P40" s="31"/>
      <c r="Q40" s="31"/>
      <c r="R40" s="31"/>
      <c r="S40" s="31"/>
      <c r="T40" s="31"/>
      <c r="U40" s="31"/>
      <c r="V40" s="31"/>
      <c r="W40" s="31"/>
      <c r="X40" s="31"/>
      <c r="Y40" s="31"/>
      <c r="Z40" s="31"/>
      <c r="AA40" s="31"/>
      <c r="AB40" s="31"/>
      <c r="AC40" s="31"/>
      <c r="AD40" s="31"/>
      <c r="AE40" s="31"/>
      <c r="AF40" s="31"/>
      <c r="AG40" s="31"/>
      <c r="AH40" s="31"/>
      <c r="AI40" s="31"/>
      <c r="AJ40" s="16"/>
      <c r="AK40" s="22" t="e">
        <f t="shared" si="4"/>
        <v>#VALUE!</v>
      </c>
      <c r="AL40" s="22">
        <f t="shared" si="5"/>
        <v>0</v>
      </c>
      <c r="AM40" s="22" t="e">
        <f t="shared" si="6"/>
        <v>#VALUE!</v>
      </c>
      <c r="AN40" s="23" t="e">
        <f t="shared" si="7"/>
        <v>#VALUE!</v>
      </c>
      <c r="AO40" s="14"/>
    </row>
    <row r="41" spans="1:41" s="3" customFormat="1" ht="30.75" thickBot="1" x14ac:dyDescent="0.3">
      <c r="A41" s="144"/>
      <c r="B41" s="141"/>
      <c r="C41" s="72" t="s">
        <v>129</v>
      </c>
      <c r="D41" s="55"/>
      <c r="E41" s="56">
        <v>27</v>
      </c>
      <c r="F41" s="71" t="s">
        <v>130</v>
      </c>
      <c r="G41" s="55"/>
      <c r="H41" s="58" t="s">
        <v>72</v>
      </c>
      <c r="I41" s="58" t="s">
        <v>131</v>
      </c>
      <c r="J41" s="58" t="s">
        <v>132</v>
      </c>
      <c r="K41" s="59" t="s">
        <v>74</v>
      </c>
      <c r="L41" s="36"/>
      <c r="M41" s="31"/>
      <c r="N41" s="31" t="s">
        <v>48</v>
      </c>
      <c r="O41" s="31"/>
      <c r="P41" s="31"/>
      <c r="Q41" s="31"/>
      <c r="R41" s="31"/>
      <c r="S41" s="31"/>
      <c r="T41" s="31" t="s">
        <v>48</v>
      </c>
      <c r="U41" s="31"/>
      <c r="V41" s="31"/>
      <c r="W41" s="31"/>
      <c r="X41" s="31"/>
      <c r="Y41" s="31"/>
      <c r="Z41" s="31" t="s">
        <v>48</v>
      </c>
      <c r="AA41" s="31"/>
      <c r="AB41" s="31"/>
      <c r="AC41" s="31"/>
      <c r="AD41" s="31"/>
      <c r="AE41" s="31"/>
      <c r="AF41" s="31" t="s">
        <v>48</v>
      </c>
      <c r="AG41" s="31"/>
      <c r="AH41" s="31"/>
      <c r="AI41" s="31"/>
      <c r="AJ41" s="16"/>
      <c r="AK41" s="22" t="e">
        <f t="shared" si="4"/>
        <v>#VALUE!</v>
      </c>
      <c r="AL41" s="22">
        <f t="shared" si="5"/>
        <v>0</v>
      </c>
      <c r="AM41" s="22" t="e">
        <f t="shared" si="6"/>
        <v>#VALUE!</v>
      </c>
      <c r="AN41" s="23" t="e">
        <f t="shared" si="7"/>
        <v>#VALUE!</v>
      </c>
      <c r="AO41" s="14"/>
    </row>
    <row r="42" spans="1:41" s="3" customFormat="1" ht="27" customHeight="1" x14ac:dyDescent="0.25">
      <c r="A42" s="144"/>
      <c r="B42" s="141"/>
      <c r="C42" s="84" t="s">
        <v>128</v>
      </c>
      <c r="D42" s="47"/>
      <c r="E42" s="66">
        <v>28</v>
      </c>
      <c r="F42" s="47" t="s">
        <v>134</v>
      </c>
      <c r="G42" s="47"/>
      <c r="H42" s="49" t="s">
        <v>72</v>
      </c>
      <c r="I42" s="49" t="s">
        <v>139</v>
      </c>
      <c r="J42" s="49" t="s">
        <v>138</v>
      </c>
      <c r="K42" s="50" t="s">
        <v>74</v>
      </c>
      <c r="L42" s="36"/>
      <c r="M42" s="31"/>
      <c r="N42" s="31" t="s">
        <v>48</v>
      </c>
      <c r="O42" s="31"/>
      <c r="P42" s="31"/>
      <c r="Q42" s="31"/>
      <c r="R42" s="31"/>
      <c r="S42" s="31"/>
      <c r="T42" s="31" t="s">
        <v>48</v>
      </c>
      <c r="U42" s="31"/>
      <c r="V42" s="31"/>
      <c r="W42" s="31"/>
      <c r="X42" s="31"/>
      <c r="Y42" s="31"/>
      <c r="Z42" s="31" t="s">
        <v>48</v>
      </c>
      <c r="AA42" s="31"/>
      <c r="AB42" s="31"/>
      <c r="AC42" s="31"/>
      <c r="AD42" s="31"/>
      <c r="AE42" s="31"/>
      <c r="AF42" s="31" t="s">
        <v>48</v>
      </c>
      <c r="AG42" s="31"/>
      <c r="AH42" s="31"/>
      <c r="AI42" s="31"/>
      <c r="AJ42" s="16"/>
      <c r="AK42" s="22" t="e">
        <f t="shared" ref="AK42:AK44" si="8">SUM(L42+N42+P42+R42+T42+V42+X42+Z42+AB42+AD42+AF42+AH42)</f>
        <v>#VALUE!</v>
      </c>
      <c r="AL42" s="22">
        <f t="shared" ref="AL42:AL44" si="9">SUM(M42+O42+Q42+S42+U42+W42+Y42+AA42+AC42+AE42+AG42+AI42)</f>
        <v>0</v>
      </c>
      <c r="AM42" s="22" t="e">
        <f t="shared" ref="AM42:AM44" si="10">(AK42-AL42)</f>
        <v>#VALUE!</v>
      </c>
      <c r="AN42" s="23" t="e">
        <f t="shared" ref="AN42:AN44" si="11">(AL42/AK42)</f>
        <v>#VALUE!</v>
      </c>
      <c r="AO42" s="14"/>
    </row>
    <row r="43" spans="1:41" s="3" customFormat="1" ht="27" customHeight="1" x14ac:dyDescent="0.25">
      <c r="A43" s="144"/>
      <c r="B43" s="141"/>
      <c r="C43" s="85"/>
      <c r="D43" s="14"/>
      <c r="E43" s="31">
        <v>29</v>
      </c>
      <c r="F43" s="14" t="s">
        <v>135</v>
      </c>
      <c r="G43" s="14"/>
      <c r="H43" s="17" t="s">
        <v>72</v>
      </c>
      <c r="I43" s="17" t="s">
        <v>139</v>
      </c>
      <c r="J43" s="17" t="s">
        <v>137</v>
      </c>
      <c r="K43" s="51" t="s">
        <v>74</v>
      </c>
      <c r="L43" s="36"/>
      <c r="M43" s="31"/>
      <c r="N43" s="31"/>
      <c r="O43" s="31"/>
      <c r="P43" s="31"/>
      <c r="Q43" s="31" t="s">
        <v>48</v>
      </c>
      <c r="R43" s="31"/>
      <c r="S43" s="31"/>
      <c r="T43" s="31"/>
      <c r="U43" s="31"/>
      <c r="V43" s="31"/>
      <c r="W43" s="31" t="s">
        <v>48</v>
      </c>
      <c r="X43" s="31"/>
      <c r="Y43" s="31"/>
      <c r="Z43" s="31"/>
      <c r="AA43" s="31"/>
      <c r="AB43" s="31"/>
      <c r="AC43" s="31" t="s">
        <v>48</v>
      </c>
      <c r="AD43" s="31"/>
      <c r="AE43" s="31"/>
      <c r="AF43" s="31"/>
      <c r="AG43" s="31"/>
      <c r="AH43" s="31"/>
      <c r="AI43" s="31" t="s">
        <v>48</v>
      </c>
      <c r="AJ43" s="16"/>
      <c r="AK43" s="22">
        <f t="shared" si="8"/>
        <v>0</v>
      </c>
      <c r="AL43" s="22" t="e">
        <f t="shared" si="9"/>
        <v>#VALUE!</v>
      </c>
      <c r="AM43" s="22" t="e">
        <f t="shared" si="10"/>
        <v>#VALUE!</v>
      </c>
      <c r="AN43" s="23" t="e">
        <f t="shared" si="11"/>
        <v>#VALUE!</v>
      </c>
      <c r="AO43" s="14"/>
    </row>
    <row r="44" spans="1:41" s="3" customFormat="1" ht="27" customHeight="1" thickBot="1" x14ac:dyDescent="0.3">
      <c r="A44" s="144"/>
      <c r="B44" s="141"/>
      <c r="C44" s="85"/>
      <c r="D44" s="42"/>
      <c r="E44" s="32">
        <v>30</v>
      </c>
      <c r="F44" s="42" t="s">
        <v>136</v>
      </c>
      <c r="G44" s="42"/>
      <c r="H44" s="43" t="s">
        <v>72</v>
      </c>
      <c r="I44" s="43" t="s">
        <v>139</v>
      </c>
      <c r="J44" s="43" t="s">
        <v>108</v>
      </c>
      <c r="K44" s="68" t="s">
        <v>74</v>
      </c>
      <c r="L44" s="36"/>
      <c r="M44" s="31"/>
      <c r="N44" s="31"/>
      <c r="O44" s="31"/>
      <c r="P44" s="31"/>
      <c r="Q44" s="31" t="s">
        <v>48</v>
      </c>
      <c r="R44" s="31"/>
      <c r="S44" s="31"/>
      <c r="T44" s="31"/>
      <c r="U44" s="31"/>
      <c r="V44" s="31"/>
      <c r="W44" s="31" t="s">
        <v>48</v>
      </c>
      <c r="X44" s="31"/>
      <c r="Y44" s="31"/>
      <c r="Z44" s="31"/>
      <c r="AA44" s="31"/>
      <c r="AB44" s="31"/>
      <c r="AC44" s="31" t="s">
        <v>48</v>
      </c>
      <c r="AD44" s="31"/>
      <c r="AE44" s="31"/>
      <c r="AF44" s="31"/>
      <c r="AG44" s="31"/>
      <c r="AH44" s="31"/>
      <c r="AI44" s="31" t="s">
        <v>48</v>
      </c>
      <c r="AJ44" s="16"/>
      <c r="AK44" s="22">
        <f t="shared" si="8"/>
        <v>0</v>
      </c>
      <c r="AL44" s="22" t="e">
        <f t="shared" si="9"/>
        <v>#VALUE!</v>
      </c>
      <c r="AM44" s="22" t="e">
        <f t="shared" si="10"/>
        <v>#VALUE!</v>
      </c>
      <c r="AN44" s="23" t="e">
        <f t="shared" si="11"/>
        <v>#VALUE!</v>
      </c>
      <c r="AO44" s="14"/>
    </row>
    <row r="45" spans="1:41" s="3" customFormat="1" ht="48.75" customHeight="1" x14ac:dyDescent="0.25">
      <c r="A45" s="144"/>
      <c r="B45" s="141"/>
      <c r="C45" s="90" t="s">
        <v>127</v>
      </c>
      <c r="D45" s="47"/>
      <c r="E45" s="66">
        <v>31</v>
      </c>
      <c r="F45" s="47" t="s">
        <v>143</v>
      </c>
      <c r="G45" s="47"/>
      <c r="H45" s="49" t="s">
        <v>87</v>
      </c>
      <c r="I45" s="49" t="s">
        <v>149</v>
      </c>
      <c r="J45" s="82" t="s">
        <v>146</v>
      </c>
      <c r="K45" s="50" t="s">
        <v>74</v>
      </c>
      <c r="L45" s="36"/>
      <c r="M45" s="13"/>
      <c r="N45" s="13"/>
      <c r="O45" s="13"/>
      <c r="P45" s="13"/>
      <c r="Q45" s="13"/>
      <c r="R45" s="13"/>
      <c r="S45" s="13"/>
      <c r="T45" s="13" t="s">
        <v>48</v>
      </c>
      <c r="U45" s="13"/>
      <c r="V45" s="13"/>
      <c r="W45" s="13"/>
      <c r="X45" s="13"/>
      <c r="Y45" s="13"/>
      <c r="Z45" s="13"/>
      <c r="AA45" s="13"/>
      <c r="AB45" s="13"/>
      <c r="AC45" s="13"/>
      <c r="AD45" s="13"/>
      <c r="AE45" s="13"/>
      <c r="AF45" s="13"/>
      <c r="AG45" s="13"/>
      <c r="AH45" s="13"/>
      <c r="AI45" s="13"/>
      <c r="AJ45" s="16"/>
      <c r="AK45" s="22" t="e">
        <f t="shared" si="1"/>
        <v>#VALUE!</v>
      </c>
      <c r="AL45" s="22">
        <f t="shared" si="2"/>
        <v>0</v>
      </c>
      <c r="AM45" s="22" t="e">
        <f t="shared" si="3"/>
        <v>#VALUE!</v>
      </c>
      <c r="AN45" s="23" t="e">
        <f t="shared" si="0"/>
        <v>#VALUE!</v>
      </c>
      <c r="AO45" s="14"/>
    </row>
    <row r="46" spans="1:41" s="3" customFormat="1" ht="48.75" customHeight="1" x14ac:dyDescent="0.25">
      <c r="A46" s="144"/>
      <c r="B46" s="141"/>
      <c r="C46" s="91"/>
      <c r="D46" s="14"/>
      <c r="E46" s="31">
        <v>32</v>
      </c>
      <c r="F46" s="14" t="s">
        <v>144</v>
      </c>
      <c r="G46" s="14"/>
      <c r="H46" s="17" t="s">
        <v>87</v>
      </c>
      <c r="I46" s="17" t="s">
        <v>149</v>
      </c>
      <c r="J46" s="81" t="s">
        <v>147</v>
      </c>
      <c r="K46" s="51" t="s">
        <v>74</v>
      </c>
      <c r="L46" s="36"/>
      <c r="M46" s="13"/>
      <c r="N46" s="13"/>
      <c r="O46" s="13"/>
      <c r="P46" s="13" t="s">
        <v>48</v>
      </c>
      <c r="Q46" s="13"/>
      <c r="R46" s="13"/>
      <c r="S46" s="13"/>
      <c r="T46" s="13"/>
      <c r="U46" s="13"/>
      <c r="V46" s="13"/>
      <c r="W46" s="13"/>
      <c r="X46" s="13"/>
      <c r="Y46" s="13"/>
      <c r="Z46" s="13"/>
      <c r="AA46" s="13"/>
      <c r="AB46" s="13"/>
      <c r="AC46" s="13"/>
      <c r="AD46" s="13"/>
      <c r="AE46" s="13"/>
      <c r="AF46" s="13"/>
      <c r="AG46" s="13"/>
      <c r="AH46" s="13" t="s">
        <v>48</v>
      </c>
      <c r="AI46" s="13"/>
      <c r="AJ46" s="16"/>
      <c r="AK46" s="22" t="e">
        <f t="shared" si="1"/>
        <v>#VALUE!</v>
      </c>
      <c r="AL46" s="22">
        <f t="shared" si="2"/>
        <v>0</v>
      </c>
      <c r="AM46" s="22" t="e">
        <f t="shared" si="3"/>
        <v>#VALUE!</v>
      </c>
      <c r="AN46" s="23" t="e">
        <f t="shared" si="0"/>
        <v>#VALUE!</v>
      </c>
      <c r="AO46" s="14"/>
    </row>
    <row r="47" spans="1:41" s="3" customFormat="1" ht="48.75" customHeight="1" x14ac:dyDescent="0.25">
      <c r="A47" s="144"/>
      <c r="B47" s="141"/>
      <c r="C47" s="91"/>
      <c r="D47" s="14"/>
      <c r="E47" s="31">
        <v>33</v>
      </c>
      <c r="F47" s="14" t="s">
        <v>140</v>
      </c>
      <c r="G47" s="14"/>
      <c r="H47" s="17" t="s">
        <v>87</v>
      </c>
      <c r="I47" s="17" t="s">
        <v>149</v>
      </c>
      <c r="J47" s="81" t="s">
        <v>147</v>
      </c>
      <c r="K47" s="51" t="s">
        <v>74</v>
      </c>
      <c r="L47" s="36"/>
      <c r="M47" s="31"/>
      <c r="N47" s="31"/>
      <c r="O47" s="31"/>
      <c r="P47" s="31"/>
      <c r="Q47" s="31"/>
      <c r="R47" s="31"/>
      <c r="S47" s="31"/>
      <c r="T47" s="31"/>
      <c r="U47" s="31"/>
      <c r="V47" s="31"/>
      <c r="W47" s="31"/>
      <c r="X47" s="31"/>
      <c r="Y47" s="31"/>
      <c r="Z47" s="31"/>
      <c r="AA47" s="31"/>
      <c r="AB47" s="31" t="s">
        <v>48</v>
      </c>
      <c r="AC47" s="31"/>
      <c r="AD47" s="31"/>
      <c r="AE47" s="31"/>
      <c r="AF47" s="31"/>
      <c r="AG47" s="31"/>
      <c r="AH47" s="31"/>
      <c r="AI47" s="31"/>
      <c r="AJ47" s="16"/>
      <c r="AK47" s="22"/>
      <c r="AL47" s="22"/>
      <c r="AM47" s="22"/>
      <c r="AN47" s="23"/>
      <c r="AO47" s="14"/>
    </row>
    <row r="48" spans="1:41" s="3" customFormat="1" ht="62.25" customHeight="1" x14ac:dyDescent="0.25">
      <c r="A48" s="144"/>
      <c r="B48" s="141"/>
      <c r="C48" s="91"/>
      <c r="D48" s="14"/>
      <c r="E48" s="31">
        <v>34</v>
      </c>
      <c r="F48" s="14" t="s">
        <v>145</v>
      </c>
      <c r="G48" s="14"/>
      <c r="H48" s="17" t="s">
        <v>87</v>
      </c>
      <c r="I48" s="17" t="s">
        <v>149</v>
      </c>
      <c r="J48" s="81" t="s">
        <v>148</v>
      </c>
      <c r="K48" s="51" t="s">
        <v>74</v>
      </c>
      <c r="L48" s="36" t="s">
        <v>48</v>
      </c>
      <c r="M48" s="31"/>
      <c r="N48" s="31"/>
      <c r="O48" s="31"/>
      <c r="P48" s="31"/>
      <c r="Q48" s="31"/>
      <c r="R48" s="31" t="s">
        <v>48</v>
      </c>
      <c r="S48" s="31"/>
      <c r="T48" s="31"/>
      <c r="U48" s="31"/>
      <c r="V48" s="31"/>
      <c r="W48" s="31"/>
      <c r="X48" s="31" t="s">
        <v>48</v>
      </c>
      <c r="Y48" s="31"/>
      <c r="Z48" s="31"/>
      <c r="AA48" s="31"/>
      <c r="AB48" s="31"/>
      <c r="AC48" s="31"/>
      <c r="AD48" s="31" t="s">
        <v>48</v>
      </c>
      <c r="AE48" s="31"/>
      <c r="AF48" s="31"/>
      <c r="AG48" s="31"/>
      <c r="AH48" s="31"/>
      <c r="AI48" s="31"/>
      <c r="AJ48" s="16"/>
      <c r="AK48" s="22" t="e">
        <f t="shared" ref="AK48" si="12">SUM(L48+N48+P48+R48+T48+V48+X48+Z48+AB48+AD48+AF48+AH48)</f>
        <v>#VALUE!</v>
      </c>
      <c r="AL48" s="22">
        <f t="shared" ref="AL48" si="13">SUM(M48+O48+Q48+S48+U48+W48+Y48+AA48+AC48+AE48+AG48+AI48)</f>
        <v>0</v>
      </c>
      <c r="AM48" s="22" t="e">
        <f t="shared" ref="AM48" si="14">(AK48-AL48)</f>
        <v>#VALUE!</v>
      </c>
      <c r="AN48" s="23" t="e">
        <f t="shared" ref="AN48" si="15">(AL48/AK48)</f>
        <v>#VALUE!</v>
      </c>
      <c r="AO48" s="14"/>
    </row>
    <row r="49" spans="1:41" s="3" customFormat="1" ht="48.75" customHeight="1" x14ac:dyDescent="0.25">
      <c r="A49" s="144"/>
      <c r="B49" s="141"/>
      <c r="C49" s="91"/>
      <c r="D49" s="14"/>
      <c r="E49" s="31">
        <v>35</v>
      </c>
      <c r="F49" s="14" t="s">
        <v>141</v>
      </c>
      <c r="G49" s="14"/>
      <c r="H49" s="17" t="s">
        <v>87</v>
      </c>
      <c r="I49" s="17" t="s">
        <v>149</v>
      </c>
      <c r="J49" s="81" t="s">
        <v>147</v>
      </c>
      <c r="K49" s="51" t="s">
        <v>74</v>
      </c>
      <c r="L49" s="36"/>
      <c r="M49" s="31"/>
      <c r="N49" s="31" t="s">
        <v>48</v>
      </c>
      <c r="O49" s="31"/>
      <c r="P49" s="31"/>
      <c r="Q49" s="31"/>
      <c r="R49" s="31"/>
      <c r="S49" s="31"/>
      <c r="T49" s="31"/>
      <c r="U49" s="31"/>
      <c r="V49" s="31"/>
      <c r="W49" s="31"/>
      <c r="X49" s="31"/>
      <c r="Y49" s="31" t="s">
        <v>48</v>
      </c>
      <c r="Z49" s="31"/>
      <c r="AA49" s="31"/>
      <c r="AB49" s="31"/>
      <c r="AC49" s="31"/>
      <c r="AD49" s="31"/>
      <c r="AE49" s="31"/>
      <c r="AF49" s="31" t="s">
        <v>48</v>
      </c>
      <c r="AG49" s="31"/>
      <c r="AH49" s="31"/>
      <c r="AI49" s="31"/>
      <c r="AJ49" s="16"/>
      <c r="AK49" s="22"/>
      <c r="AL49" s="22"/>
      <c r="AM49" s="22"/>
      <c r="AN49" s="23"/>
      <c r="AO49" s="14"/>
    </row>
    <row r="50" spans="1:41" s="3" customFormat="1" ht="48.75" customHeight="1" thickBot="1" x14ac:dyDescent="0.3">
      <c r="A50" s="144"/>
      <c r="B50" s="141"/>
      <c r="C50" s="131"/>
      <c r="D50" s="42"/>
      <c r="E50" s="32">
        <v>36</v>
      </c>
      <c r="F50" s="42" t="s">
        <v>142</v>
      </c>
      <c r="G50" s="52"/>
      <c r="H50" s="53" t="s">
        <v>87</v>
      </c>
      <c r="I50" s="53" t="s">
        <v>149</v>
      </c>
      <c r="J50" s="83" t="s">
        <v>146</v>
      </c>
      <c r="K50" s="68" t="s">
        <v>74</v>
      </c>
      <c r="L50" s="132"/>
      <c r="M50" s="32"/>
      <c r="N50" s="32"/>
      <c r="O50" s="32"/>
      <c r="P50" s="32"/>
      <c r="Q50" s="32"/>
      <c r="R50" s="32"/>
      <c r="S50" s="32"/>
      <c r="T50" s="32" t="s">
        <v>48</v>
      </c>
      <c r="U50" s="32"/>
      <c r="V50" s="32"/>
      <c r="W50" s="32"/>
      <c r="X50" s="32"/>
      <c r="Y50" s="32"/>
      <c r="Z50" s="32"/>
      <c r="AA50" s="32"/>
      <c r="AB50" s="32"/>
      <c r="AC50" s="32"/>
      <c r="AD50" s="32"/>
      <c r="AE50" s="32"/>
      <c r="AF50" s="32"/>
      <c r="AG50" s="32"/>
      <c r="AH50" s="32"/>
      <c r="AI50" s="32"/>
      <c r="AJ50" s="16"/>
      <c r="AK50" s="22" t="e">
        <f t="shared" ref="AK50" si="16">SUM(L50+N50+P50+R50+T50+V50+X50+Z50+AB50+AD50+AF50+AH50)</f>
        <v>#VALUE!</v>
      </c>
      <c r="AL50" s="22">
        <f t="shared" ref="AL50" si="17">SUM(M50+O50+Q50+S50+U50+W50+Y50+AA50+AC50+AE50+AG50+AI50)</f>
        <v>0</v>
      </c>
      <c r="AM50" s="22" t="e">
        <f t="shared" ref="AM50" si="18">(AK50-AL50)</f>
        <v>#VALUE!</v>
      </c>
      <c r="AN50" s="23" t="e">
        <f t="shared" ref="AN50" si="19">(AL50/AK50)</f>
        <v>#VALUE!</v>
      </c>
      <c r="AO50" s="14"/>
    </row>
    <row r="51" spans="1:41" s="3" customFormat="1" ht="28.5" customHeight="1" x14ac:dyDescent="0.25">
      <c r="A51" s="144"/>
      <c r="B51" s="141"/>
      <c r="C51" s="84" t="s">
        <v>153</v>
      </c>
      <c r="D51" s="47"/>
      <c r="E51" s="66">
        <v>37</v>
      </c>
      <c r="F51" s="47" t="s">
        <v>154</v>
      </c>
      <c r="G51" s="73"/>
      <c r="H51" s="17" t="s">
        <v>162</v>
      </c>
      <c r="I51" s="17" t="s">
        <v>164</v>
      </c>
      <c r="J51" s="46" t="s">
        <v>84</v>
      </c>
      <c r="K51" s="47" t="s">
        <v>74</v>
      </c>
      <c r="L51" s="66"/>
      <c r="M51" s="66"/>
      <c r="N51" s="66"/>
      <c r="O51" s="66"/>
      <c r="P51" s="66"/>
      <c r="Q51" s="66"/>
      <c r="R51" s="66"/>
      <c r="S51" s="66"/>
      <c r="T51" s="66"/>
      <c r="U51" s="66"/>
      <c r="V51" s="66"/>
      <c r="W51" s="66"/>
      <c r="X51" s="66"/>
      <c r="Y51" s="66"/>
      <c r="Z51" s="66" t="s">
        <v>48</v>
      </c>
      <c r="AA51" s="66"/>
      <c r="AB51" s="66"/>
      <c r="AC51" s="66"/>
      <c r="AD51" s="66"/>
      <c r="AE51" s="66"/>
      <c r="AF51" s="66"/>
      <c r="AG51" s="66"/>
      <c r="AH51" s="66"/>
      <c r="AI51" s="62"/>
      <c r="AJ51" s="38"/>
      <c r="AK51" s="22"/>
      <c r="AL51" s="22"/>
      <c r="AM51" s="22"/>
      <c r="AN51" s="23"/>
      <c r="AO51" s="14"/>
    </row>
    <row r="52" spans="1:41" s="3" customFormat="1" ht="28.5" customHeight="1" x14ac:dyDescent="0.25">
      <c r="A52" s="144"/>
      <c r="B52" s="141"/>
      <c r="C52" s="85"/>
      <c r="D52" s="14"/>
      <c r="E52" s="31">
        <v>38</v>
      </c>
      <c r="F52" s="14" t="s">
        <v>155</v>
      </c>
      <c r="G52" s="42"/>
      <c r="H52" s="17" t="s">
        <v>86</v>
      </c>
      <c r="I52" s="17" t="s">
        <v>165</v>
      </c>
      <c r="J52" s="17" t="s">
        <v>168</v>
      </c>
      <c r="K52" s="51" t="s">
        <v>74</v>
      </c>
      <c r="L52" s="31"/>
      <c r="M52" s="31"/>
      <c r="N52" s="31" t="s">
        <v>48</v>
      </c>
      <c r="O52" s="31"/>
      <c r="P52" s="31"/>
      <c r="Q52" s="31"/>
      <c r="R52" s="31"/>
      <c r="S52" s="31"/>
      <c r="T52" s="31"/>
      <c r="U52" s="31"/>
      <c r="V52" s="31"/>
      <c r="W52" s="31"/>
      <c r="X52" s="31"/>
      <c r="Y52" s="31"/>
      <c r="Z52" s="31"/>
      <c r="AA52" s="31"/>
      <c r="AB52" s="31"/>
      <c r="AC52" s="31"/>
      <c r="AD52" s="31"/>
      <c r="AE52" s="31"/>
      <c r="AF52" s="31"/>
      <c r="AG52" s="31"/>
      <c r="AH52" s="31"/>
      <c r="AI52" s="63"/>
      <c r="AJ52" s="38"/>
      <c r="AK52" s="22" t="e">
        <f t="shared" ref="AK52" si="20">SUM(L52+N52+P52+R52+T52+V52+X52+Z52+AB52+AD52+AF52+AH52)</f>
        <v>#VALUE!</v>
      </c>
      <c r="AL52" s="22">
        <f t="shared" ref="AL52" si="21">SUM(M52+O52+Q52+S52+U52+W52+Y52+AA52+AC52+AE52+AG52+AI52)</f>
        <v>0</v>
      </c>
      <c r="AM52" s="22" t="e">
        <f t="shared" ref="AM52" si="22">(AK52-AL52)</f>
        <v>#VALUE!</v>
      </c>
      <c r="AN52" s="23" t="e">
        <f t="shared" ref="AN52" si="23">(AL52/AK52)</f>
        <v>#VALUE!</v>
      </c>
      <c r="AO52" s="14"/>
    </row>
    <row r="53" spans="1:41" s="3" customFormat="1" ht="28.5" customHeight="1" x14ac:dyDescent="0.25">
      <c r="A53" s="144"/>
      <c r="B53" s="141"/>
      <c r="C53" s="85"/>
      <c r="D53" s="14"/>
      <c r="E53" s="33">
        <v>39</v>
      </c>
      <c r="F53" s="14" t="s">
        <v>156</v>
      </c>
      <c r="G53" s="42"/>
      <c r="H53" s="17" t="s">
        <v>163</v>
      </c>
      <c r="I53" s="17" t="s">
        <v>164</v>
      </c>
      <c r="J53" s="17" t="s">
        <v>84</v>
      </c>
      <c r="K53" s="51" t="s">
        <v>74</v>
      </c>
      <c r="L53" s="31"/>
      <c r="M53" s="31"/>
      <c r="N53" s="31"/>
      <c r="O53" s="31"/>
      <c r="P53" s="31" t="s">
        <v>48</v>
      </c>
      <c r="Q53" s="31"/>
      <c r="R53" s="31"/>
      <c r="S53" s="31"/>
      <c r="T53" s="31"/>
      <c r="U53" s="31"/>
      <c r="V53" s="31"/>
      <c r="W53" s="31"/>
      <c r="X53" s="31"/>
      <c r="Y53" s="31"/>
      <c r="Z53" s="31"/>
      <c r="AA53" s="31"/>
      <c r="AB53" s="31"/>
      <c r="AC53" s="31"/>
      <c r="AD53" s="31" t="s">
        <v>48</v>
      </c>
      <c r="AE53" s="31"/>
      <c r="AF53" s="31"/>
      <c r="AG53" s="31"/>
      <c r="AH53" s="31"/>
      <c r="AI53" s="63"/>
      <c r="AJ53" s="38"/>
      <c r="AK53" s="22"/>
      <c r="AL53" s="22"/>
      <c r="AM53" s="22"/>
      <c r="AN53" s="23"/>
      <c r="AO53" s="14"/>
    </row>
    <row r="54" spans="1:41" s="3" customFormat="1" ht="28.5" customHeight="1" x14ac:dyDescent="0.25">
      <c r="A54" s="144"/>
      <c r="B54" s="141"/>
      <c r="C54" s="85"/>
      <c r="D54" s="14"/>
      <c r="E54" s="31">
        <v>40</v>
      </c>
      <c r="F54" s="14" t="s">
        <v>157</v>
      </c>
      <c r="G54" s="42"/>
      <c r="H54" s="17" t="s">
        <v>86</v>
      </c>
      <c r="I54" s="17" t="s">
        <v>164</v>
      </c>
      <c r="J54" s="17" t="s">
        <v>84</v>
      </c>
      <c r="K54" s="51" t="s">
        <v>74</v>
      </c>
      <c r="L54" s="31"/>
      <c r="M54" s="31"/>
      <c r="N54" s="31"/>
      <c r="O54" s="31"/>
      <c r="P54" s="31"/>
      <c r="Q54" s="31"/>
      <c r="R54" s="31"/>
      <c r="S54" s="31"/>
      <c r="T54" s="31" t="s">
        <v>48</v>
      </c>
      <c r="U54" s="31"/>
      <c r="V54" s="31"/>
      <c r="W54" s="31"/>
      <c r="X54" s="31"/>
      <c r="Y54" s="31"/>
      <c r="Z54" s="31"/>
      <c r="AA54" s="31"/>
      <c r="AB54" s="31"/>
      <c r="AC54" s="31"/>
      <c r="AD54" s="31"/>
      <c r="AE54" s="31"/>
      <c r="AF54" s="31"/>
      <c r="AG54" s="31"/>
      <c r="AH54" s="31"/>
      <c r="AI54" s="63"/>
      <c r="AJ54" s="38"/>
      <c r="AK54" s="22" t="e">
        <f t="shared" ref="AK54:AK55" si="24">SUM(L54+N54+P54+R54+T54+V54+X54+Z54+AB54+AD54+AF54+AH54)</f>
        <v>#VALUE!</v>
      </c>
      <c r="AL54" s="22">
        <f t="shared" ref="AL54:AL55" si="25">SUM(M54+O54+Q54+S54+U54+W54+Y54+AA54+AC54+AE54+AG54+AI54)</f>
        <v>0</v>
      </c>
      <c r="AM54" s="22" t="e">
        <f t="shared" ref="AM54:AM55" si="26">(AK54-AL54)</f>
        <v>#VALUE!</v>
      </c>
      <c r="AN54" s="23" t="e">
        <f t="shared" ref="AN54:AN55" si="27">(AL54/AK54)</f>
        <v>#VALUE!</v>
      </c>
      <c r="AO54" s="14"/>
    </row>
    <row r="55" spans="1:41" s="3" customFormat="1" ht="28.5" customHeight="1" x14ac:dyDescent="0.25">
      <c r="A55" s="144"/>
      <c r="B55" s="141"/>
      <c r="C55" s="85"/>
      <c r="D55" s="14"/>
      <c r="E55" s="33">
        <v>41</v>
      </c>
      <c r="F55" s="14" t="s">
        <v>158</v>
      </c>
      <c r="G55" s="42"/>
      <c r="H55" s="17" t="s">
        <v>86</v>
      </c>
      <c r="I55" s="17" t="s">
        <v>166</v>
      </c>
      <c r="J55" s="17" t="s">
        <v>84</v>
      </c>
      <c r="K55" s="51" t="s">
        <v>74</v>
      </c>
      <c r="L55" s="31"/>
      <c r="M55" s="31"/>
      <c r="N55" s="31"/>
      <c r="O55" s="31"/>
      <c r="P55" s="31"/>
      <c r="Q55" s="31"/>
      <c r="R55" s="31"/>
      <c r="S55" s="31"/>
      <c r="T55" s="31"/>
      <c r="U55" s="31"/>
      <c r="V55" s="31"/>
      <c r="W55" s="31"/>
      <c r="X55" s="31" t="s">
        <v>48</v>
      </c>
      <c r="Y55" s="31"/>
      <c r="Z55" s="31"/>
      <c r="AA55" s="31"/>
      <c r="AB55" s="31"/>
      <c r="AC55" s="31"/>
      <c r="AD55" s="31"/>
      <c r="AE55" s="31"/>
      <c r="AF55" s="31"/>
      <c r="AG55" s="31"/>
      <c r="AH55" s="31"/>
      <c r="AI55" s="63"/>
      <c r="AJ55" s="38"/>
      <c r="AK55" s="22" t="e">
        <f t="shared" si="24"/>
        <v>#VALUE!</v>
      </c>
      <c r="AL55" s="22">
        <f t="shared" si="25"/>
        <v>0</v>
      </c>
      <c r="AM55" s="22" t="e">
        <f t="shared" si="26"/>
        <v>#VALUE!</v>
      </c>
      <c r="AN55" s="23" t="e">
        <f t="shared" si="27"/>
        <v>#VALUE!</v>
      </c>
      <c r="AO55" s="14"/>
    </row>
    <row r="56" spans="1:41" s="3" customFormat="1" ht="28.5" customHeight="1" x14ac:dyDescent="0.25">
      <c r="A56" s="144"/>
      <c r="B56" s="141"/>
      <c r="C56" s="85"/>
      <c r="D56" s="14"/>
      <c r="E56" s="31">
        <v>42</v>
      </c>
      <c r="F56" s="14" t="s">
        <v>159</v>
      </c>
      <c r="G56" s="42"/>
      <c r="H56" s="17" t="s">
        <v>86</v>
      </c>
      <c r="I56" s="17" t="s">
        <v>167</v>
      </c>
      <c r="J56" s="17" t="s">
        <v>169</v>
      </c>
      <c r="K56" s="51" t="s">
        <v>74</v>
      </c>
      <c r="L56" s="31"/>
      <c r="M56" s="31"/>
      <c r="N56" s="31"/>
      <c r="O56" s="31"/>
      <c r="P56" s="31"/>
      <c r="Q56" s="31"/>
      <c r="R56" s="31" t="s">
        <v>48</v>
      </c>
      <c r="S56" s="31"/>
      <c r="T56" s="31"/>
      <c r="U56" s="31"/>
      <c r="V56" s="31"/>
      <c r="W56" s="31"/>
      <c r="X56" s="31"/>
      <c r="Y56" s="31"/>
      <c r="Z56" s="31"/>
      <c r="AA56" s="31"/>
      <c r="AB56" s="31"/>
      <c r="AC56" s="31"/>
      <c r="AD56" s="31"/>
      <c r="AE56" s="31"/>
      <c r="AF56" s="31"/>
      <c r="AG56" s="31"/>
      <c r="AH56" s="31"/>
      <c r="AI56" s="63"/>
      <c r="AJ56" s="38"/>
      <c r="AK56" s="22"/>
      <c r="AL56" s="22"/>
      <c r="AM56" s="22"/>
      <c r="AN56" s="23"/>
      <c r="AO56" s="14"/>
    </row>
    <row r="57" spans="1:41" s="3" customFormat="1" ht="28.5" customHeight="1" x14ac:dyDescent="0.25">
      <c r="A57" s="144"/>
      <c r="B57" s="141"/>
      <c r="C57" s="85"/>
      <c r="D57" s="14"/>
      <c r="E57" s="33">
        <v>43</v>
      </c>
      <c r="F57" s="14" t="s">
        <v>160</v>
      </c>
      <c r="G57" s="42"/>
      <c r="H57" s="17" t="s">
        <v>86</v>
      </c>
      <c r="I57" s="17" t="s">
        <v>167</v>
      </c>
      <c r="J57" s="17" t="s">
        <v>170</v>
      </c>
      <c r="K57" s="51" t="s">
        <v>74</v>
      </c>
      <c r="L57" s="31"/>
      <c r="M57" s="31"/>
      <c r="N57" s="31"/>
      <c r="O57" s="31"/>
      <c r="P57" s="31"/>
      <c r="Q57" s="31"/>
      <c r="R57" s="31"/>
      <c r="S57" s="31"/>
      <c r="T57" s="31"/>
      <c r="U57" s="31"/>
      <c r="V57" s="31"/>
      <c r="W57" s="31"/>
      <c r="X57" s="31" t="s">
        <v>48</v>
      </c>
      <c r="Y57" s="31"/>
      <c r="Z57" s="31"/>
      <c r="AA57" s="31"/>
      <c r="AB57" s="31"/>
      <c r="AC57" s="31"/>
      <c r="AD57" s="31"/>
      <c r="AE57" s="31"/>
      <c r="AF57" s="31"/>
      <c r="AG57" s="31"/>
      <c r="AH57" s="31"/>
      <c r="AI57" s="63"/>
      <c r="AJ57" s="38"/>
      <c r="AK57" s="22"/>
      <c r="AL57" s="22"/>
      <c r="AM57" s="22"/>
      <c r="AN57" s="23"/>
      <c r="AO57" s="14"/>
    </row>
    <row r="58" spans="1:41" s="3" customFormat="1" ht="28.5" customHeight="1" x14ac:dyDescent="0.25">
      <c r="A58" s="144"/>
      <c r="B58" s="141"/>
      <c r="C58" s="85"/>
      <c r="D58" s="14"/>
      <c r="E58" s="31">
        <v>44</v>
      </c>
      <c r="F58" s="14" t="s">
        <v>161</v>
      </c>
      <c r="G58" s="42"/>
      <c r="H58" s="17" t="s">
        <v>86</v>
      </c>
      <c r="I58" s="17" t="s">
        <v>164</v>
      </c>
      <c r="J58" s="17" t="s">
        <v>171</v>
      </c>
      <c r="K58" s="51" t="s">
        <v>74</v>
      </c>
      <c r="L58" s="31" t="s">
        <v>48</v>
      </c>
      <c r="M58" s="31"/>
      <c r="N58" s="31"/>
      <c r="O58" s="31"/>
      <c r="P58" s="31"/>
      <c r="Q58" s="31"/>
      <c r="R58" s="31"/>
      <c r="S58" s="31"/>
      <c r="T58" s="31"/>
      <c r="U58" s="31"/>
      <c r="V58" s="31"/>
      <c r="W58" s="31"/>
      <c r="X58" s="31"/>
      <c r="Y58" s="31"/>
      <c r="Z58" s="31"/>
      <c r="AA58" s="31"/>
      <c r="AB58" s="31"/>
      <c r="AC58" s="31"/>
      <c r="AD58" s="31"/>
      <c r="AE58" s="31"/>
      <c r="AF58" s="31"/>
      <c r="AG58" s="31"/>
      <c r="AH58" s="31"/>
      <c r="AI58" s="63"/>
      <c r="AJ58" s="38"/>
      <c r="AK58" s="22" t="e">
        <f t="shared" ref="AK58" si="28">SUM(L58+N58+P58+R58+T58+V58+X58+Z58+AB58+AD58+AF58+AH58)</f>
        <v>#VALUE!</v>
      </c>
      <c r="AL58" s="22">
        <f t="shared" ref="AL58" si="29">SUM(M58+O58+Q58+S58+U58+W58+Y58+AA58+AC58+AE58+AG58+AI58)</f>
        <v>0</v>
      </c>
      <c r="AM58" s="22" t="e">
        <f t="shared" ref="AM58" si="30">(AK58-AL58)</f>
        <v>#VALUE!</v>
      </c>
      <c r="AN58" s="23" t="e">
        <f t="shared" ref="AN58" si="31">(AL58/AK58)</f>
        <v>#VALUE!</v>
      </c>
      <c r="AO58" s="14"/>
    </row>
    <row r="59" spans="1:41" s="3" customFormat="1" ht="28.5" customHeight="1" x14ac:dyDescent="0.25">
      <c r="A59" s="144"/>
      <c r="B59" s="141"/>
      <c r="C59" s="85"/>
      <c r="D59" s="14"/>
      <c r="E59" s="33">
        <v>45</v>
      </c>
      <c r="F59" s="14" t="s">
        <v>175</v>
      </c>
      <c r="G59" s="42"/>
      <c r="H59" s="17" t="s">
        <v>86</v>
      </c>
      <c r="I59" s="17" t="s">
        <v>164</v>
      </c>
      <c r="J59" s="17" t="s">
        <v>172</v>
      </c>
      <c r="K59" s="51" t="s">
        <v>74</v>
      </c>
      <c r="L59" s="31"/>
      <c r="M59" s="31"/>
      <c r="N59" s="31"/>
      <c r="O59" s="31"/>
      <c r="P59" s="31"/>
      <c r="Q59" s="31"/>
      <c r="R59" s="31"/>
      <c r="S59" s="31"/>
      <c r="T59" s="31"/>
      <c r="U59" s="31"/>
      <c r="V59" s="31"/>
      <c r="W59" s="31"/>
      <c r="X59" s="31"/>
      <c r="Y59" s="31"/>
      <c r="Z59" s="31" t="s">
        <v>48</v>
      </c>
      <c r="AA59" s="31"/>
      <c r="AB59" s="31"/>
      <c r="AC59" s="31"/>
      <c r="AD59" s="31"/>
      <c r="AE59" s="31"/>
      <c r="AF59" s="31"/>
      <c r="AG59" s="31"/>
      <c r="AH59" s="31"/>
      <c r="AI59" s="63"/>
      <c r="AJ59" s="38"/>
      <c r="AK59" s="22" t="e">
        <f t="shared" ref="AK59" si="32">SUM(L59+N59+P59+R59+T59+V59+X59+Z59+AB59+AD59+AF59+AH59)</f>
        <v>#VALUE!</v>
      </c>
      <c r="AL59" s="22">
        <f t="shared" ref="AL59" si="33">SUM(M59+O59+Q59+S59+U59+W59+Y59+AA59+AC59+AE59+AG59+AI59)</f>
        <v>0</v>
      </c>
      <c r="AM59" s="22" t="e">
        <f t="shared" ref="AM59" si="34">(AK59-AL59)</f>
        <v>#VALUE!</v>
      </c>
      <c r="AN59" s="23" t="e">
        <f t="shared" ref="AN59" si="35">(AL59/AK59)</f>
        <v>#VALUE!</v>
      </c>
      <c r="AO59" s="14"/>
    </row>
    <row r="60" spans="1:41" s="3" customFormat="1" ht="28.5" customHeight="1" thickBot="1" x14ac:dyDescent="0.3">
      <c r="A60" s="145"/>
      <c r="B60" s="142"/>
      <c r="C60" s="86"/>
      <c r="D60" s="52"/>
      <c r="E60" s="67">
        <v>46</v>
      </c>
      <c r="F60" s="52" t="s">
        <v>176</v>
      </c>
      <c r="G60" s="52"/>
      <c r="H60" s="53" t="s">
        <v>86</v>
      </c>
      <c r="I60" s="53" t="s">
        <v>167</v>
      </c>
      <c r="J60" s="53" t="s">
        <v>173</v>
      </c>
      <c r="K60" s="52" t="s">
        <v>74</v>
      </c>
      <c r="L60" s="67"/>
      <c r="M60" s="67"/>
      <c r="N60" s="67"/>
      <c r="O60" s="67"/>
      <c r="P60" s="67"/>
      <c r="Q60" s="67"/>
      <c r="R60" s="67"/>
      <c r="S60" s="67"/>
      <c r="T60" s="67"/>
      <c r="U60" s="67"/>
      <c r="V60" s="67"/>
      <c r="W60" s="67"/>
      <c r="X60" s="67"/>
      <c r="Y60" s="67"/>
      <c r="Z60" s="67"/>
      <c r="AA60" s="67"/>
      <c r="AB60" s="67"/>
      <c r="AC60" s="67"/>
      <c r="AD60" s="67" t="s">
        <v>48</v>
      </c>
      <c r="AE60" s="67"/>
      <c r="AF60" s="67"/>
      <c r="AG60" s="67"/>
      <c r="AH60" s="67"/>
      <c r="AI60" s="65"/>
      <c r="AJ60" s="38"/>
      <c r="AK60" s="22"/>
      <c r="AL60" s="22"/>
      <c r="AM60" s="22"/>
      <c r="AN60" s="23"/>
      <c r="AO60" s="14"/>
    </row>
    <row r="61" spans="1:41" ht="15" customHeight="1" thickBot="1" x14ac:dyDescent="0.3">
      <c r="F61" s="133" t="s">
        <v>57</v>
      </c>
      <c r="G61" s="134"/>
      <c r="H61" s="134"/>
      <c r="I61" s="135"/>
      <c r="J61" s="136"/>
      <c r="K61" s="137" t="s">
        <v>133</v>
      </c>
      <c r="L61" s="138" t="s">
        <v>58</v>
      </c>
      <c r="M61" s="139"/>
      <c r="N61" s="138" t="s">
        <v>59</v>
      </c>
      <c r="O61" s="139"/>
      <c r="P61" s="138" t="s">
        <v>60</v>
      </c>
      <c r="Q61" s="139"/>
      <c r="R61" s="138" t="s">
        <v>10</v>
      </c>
      <c r="S61" s="139"/>
      <c r="T61" s="138" t="s">
        <v>11</v>
      </c>
      <c r="U61" s="139"/>
      <c r="V61" s="138" t="s">
        <v>12</v>
      </c>
      <c r="W61" s="139"/>
      <c r="X61" s="138" t="s">
        <v>13</v>
      </c>
      <c r="Y61" s="139"/>
      <c r="Z61" s="138" t="s">
        <v>4</v>
      </c>
      <c r="AA61" s="139"/>
      <c r="AB61" s="138" t="s">
        <v>61</v>
      </c>
      <c r="AC61" s="139"/>
      <c r="AD61" s="138" t="s">
        <v>5</v>
      </c>
      <c r="AE61" s="139"/>
      <c r="AF61" s="138" t="s">
        <v>62</v>
      </c>
      <c r="AG61" s="139"/>
      <c r="AH61" s="138" t="s">
        <v>6</v>
      </c>
      <c r="AI61" s="139"/>
      <c r="AJ61" s="24" t="s">
        <v>63</v>
      </c>
      <c r="AK61" s="24" t="s">
        <v>64</v>
      </c>
      <c r="AL61" s="24" t="s">
        <v>65</v>
      </c>
      <c r="AM61" s="24" t="s">
        <v>66</v>
      </c>
    </row>
    <row r="62" spans="1:41" ht="15" customHeight="1" thickBot="1" x14ac:dyDescent="0.3">
      <c r="F62" s="92" t="s">
        <v>67</v>
      </c>
      <c r="G62" s="93"/>
      <c r="H62" s="93"/>
      <c r="I62" s="94"/>
      <c r="J62" s="25"/>
      <c r="K62" s="26">
        <f>SUM(L62:AI62)</f>
        <v>97</v>
      </c>
      <c r="L62" s="127">
        <f>COUNTIF(L15:L60,"P")</f>
        <v>6</v>
      </c>
      <c r="M62" s="128"/>
      <c r="N62" s="127">
        <f t="shared" ref="N62:AI62" si="36">COUNTIF(N15:N60,"P")</f>
        <v>9</v>
      </c>
      <c r="O62" s="128"/>
      <c r="P62" s="127">
        <f t="shared" ref="P62:AI62" si="37">COUNTIF(P15:P60,"P")</f>
        <v>11</v>
      </c>
      <c r="Q62" s="128"/>
      <c r="R62" s="127">
        <f t="shared" ref="R62:AI62" si="38">COUNTIF(R15:R60,"P")</f>
        <v>9</v>
      </c>
      <c r="S62" s="128"/>
      <c r="T62" s="127">
        <f t="shared" ref="T62:AI62" si="39">COUNTIF(T15:T60,"P")</f>
        <v>9</v>
      </c>
      <c r="U62" s="128"/>
      <c r="V62" s="127">
        <f t="shared" ref="V62:AI62" si="40">COUNTIF(V15:V60,"P")</f>
        <v>6</v>
      </c>
      <c r="W62" s="128"/>
      <c r="X62" s="127">
        <f t="shared" ref="X62:AI62" si="41">COUNTIF(X15:X60,"P")</f>
        <v>11</v>
      </c>
      <c r="Y62" s="128"/>
      <c r="Z62" s="127">
        <f t="shared" ref="Z62:AI62" si="42">COUNTIF(Z15:Z60,"P")</f>
        <v>9</v>
      </c>
      <c r="AA62" s="128"/>
      <c r="AB62" s="127">
        <f t="shared" ref="AB62:AI62" si="43">COUNTIF(AB15:AB60,"P")</f>
        <v>6</v>
      </c>
      <c r="AC62" s="128"/>
      <c r="AD62" s="127">
        <f t="shared" ref="AD62:AI62" si="44">COUNTIF(AD15:AD60,"P")</f>
        <v>9</v>
      </c>
      <c r="AE62" s="128"/>
      <c r="AF62" s="127">
        <f t="shared" ref="AF62:AI62" si="45">COUNTIF(AF15:AF60,"P")</f>
        <v>6</v>
      </c>
      <c r="AG62" s="128"/>
      <c r="AH62" s="127">
        <f t="shared" ref="AH62:AI62" si="46">COUNTIF(AH15:AH60,"P")</f>
        <v>6</v>
      </c>
      <c r="AI62" s="128"/>
      <c r="AJ62" s="29">
        <f>SUM(L62+N62+P62)</f>
        <v>26</v>
      </c>
      <c r="AK62" s="29">
        <f>SUM(R62+T62+V62)</f>
        <v>24</v>
      </c>
      <c r="AL62" s="29">
        <f>SUM(X62+Z62+AB62)</f>
        <v>26</v>
      </c>
      <c r="AM62" s="29">
        <f>SUM(AD62+AF62+AH62)</f>
        <v>21</v>
      </c>
    </row>
    <row r="63" spans="1:41" ht="15" customHeight="1" thickBot="1" x14ac:dyDescent="0.3">
      <c r="F63" s="92" t="s">
        <v>68</v>
      </c>
      <c r="G63" s="93"/>
      <c r="H63" s="93"/>
      <c r="I63" s="94"/>
      <c r="J63" s="25"/>
      <c r="K63" s="26">
        <f>SUM(L63:AI63)</f>
        <v>0</v>
      </c>
      <c r="L63" s="127">
        <f>COUNTIF(M15:M60,"T")</f>
        <v>0</v>
      </c>
      <c r="M63" s="128"/>
      <c r="N63" s="127">
        <f t="shared" ref="N63:AI63" si="47">COUNTIF(O15:O60,"T")</f>
        <v>0</v>
      </c>
      <c r="O63" s="128"/>
      <c r="P63" s="127">
        <f t="shared" ref="P63:AI63" si="48">COUNTIF(Q15:Q60,"T")</f>
        <v>0</v>
      </c>
      <c r="Q63" s="128"/>
      <c r="R63" s="127">
        <f t="shared" ref="R63:AI63" si="49">COUNTIF(S15:S60,"T")</f>
        <v>0</v>
      </c>
      <c r="S63" s="128"/>
      <c r="T63" s="127">
        <f t="shared" ref="T63:AI63" si="50">COUNTIF(U15:U60,"T")</f>
        <v>0</v>
      </c>
      <c r="U63" s="128"/>
      <c r="V63" s="127">
        <f t="shared" ref="V63:AI63" si="51">COUNTIF(W15:W60,"T")</f>
        <v>0</v>
      </c>
      <c r="W63" s="128"/>
      <c r="X63" s="127">
        <f t="shared" ref="X63:AI63" si="52">COUNTIF(Y15:Y60,"T")</f>
        <v>0</v>
      </c>
      <c r="Y63" s="128"/>
      <c r="Z63" s="127">
        <f t="shared" ref="Z63:AI63" si="53">COUNTIF(AA15:AA60,"T")</f>
        <v>0</v>
      </c>
      <c r="AA63" s="128"/>
      <c r="AB63" s="127">
        <f t="shared" ref="AB63:AI63" si="54">COUNTIF(AC15:AC60,"T")</f>
        <v>0</v>
      </c>
      <c r="AC63" s="128"/>
      <c r="AD63" s="127">
        <f t="shared" ref="AD63:AI63" si="55">COUNTIF(AE15:AE60,"T")</f>
        <v>0</v>
      </c>
      <c r="AE63" s="128"/>
      <c r="AF63" s="127">
        <f t="shared" ref="AF63:AI63" si="56">COUNTIF(AG15:AG60,"T")</f>
        <v>0</v>
      </c>
      <c r="AG63" s="128"/>
      <c r="AH63" s="127">
        <f t="shared" ref="AH63:AI63" si="57">COUNTIF(AI15:AI60,"T")</f>
        <v>0</v>
      </c>
      <c r="AI63" s="128"/>
      <c r="AJ63" s="29">
        <f>SUM(L63+N63+P63)</f>
        <v>0</v>
      </c>
      <c r="AK63" s="29">
        <f>SUM(R63+T63+V63)</f>
        <v>0</v>
      </c>
      <c r="AL63" s="29">
        <f>SUM(X63+Z63+AB63)</f>
        <v>0</v>
      </c>
      <c r="AM63" s="29">
        <f>SUM(AD63+AF63+AH63)</f>
        <v>0</v>
      </c>
    </row>
    <row r="64" spans="1:41" ht="15" customHeight="1" thickBot="1" x14ac:dyDescent="0.3">
      <c r="F64" s="92" t="s">
        <v>69</v>
      </c>
      <c r="G64" s="93"/>
      <c r="H64" s="93"/>
      <c r="I64" s="94"/>
      <c r="J64" s="27"/>
      <c r="K64" s="28">
        <f>+K63/K62</f>
        <v>0</v>
      </c>
      <c r="L64" s="129">
        <f>+L63/L62</f>
        <v>0</v>
      </c>
      <c r="M64" s="130"/>
      <c r="N64" s="129">
        <f>+N63/N62</f>
        <v>0</v>
      </c>
      <c r="O64" s="130"/>
      <c r="P64" s="129">
        <f>+P63/P62</f>
        <v>0</v>
      </c>
      <c r="Q64" s="130"/>
      <c r="R64" s="129">
        <f>+R63/R62</f>
        <v>0</v>
      </c>
      <c r="S64" s="130"/>
      <c r="T64" s="129">
        <f>+T63/T62</f>
        <v>0</v>
      </c>
      <c r="U64" s="130"/>
      <c r="V64" s="129">
        <f>+V63/V62</f>
        <v>0</v>
      </c>
      <c r="W64" s="130"/>
      <c r="X64" s="129">
        <f>+X63/X62</f>
        <v>0</v>
      </c>
      <c r="Y64" s="130"/>
      <c r="Z64" s="129">
        <f>+Z63/Z62</f>
        <v>0</v>
      </c>
      <c r="AA64" s="130"/>
      <c r="AB64" s="129">
        <f>+AB63/AB62</f>
        <v>0</v>
      </c>
      <c r="AC64" s="130"/>
      <c r="AD64" s="129">
        <f>+AD63/AD62</f>
        <v>0</v>
      </c>
      <c r="AE64" s="130"/>
      <c r="AF64" s="129">
        <f>+AF63/AF62</f>
        <v>0</v>
      </c>
      <c r="AG64" s="130"/>
      <c r="AH64" s="129">
        <f>+AH63/AH62</f>
        <v>0</v>
      </c>
      <c r="AI64" s="130"/>
      <c r="AJ64" s="30">
        <f>+AJ63/AJ62</f>
        <v>0</v>
      </c>
      <c r="AK64" s="30">
        <f>+AK63/AK62</f>
        <v>0</v>
      </c>
      <c r="AL64" s="30">
        <f>+AL63/AL62</f>
        <v>0</v>
      </c>
      <c r="AM64" s="30">
        <f>+AM63/AM62</f>
        <v>0</v>
      </c>
    </row>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sheetData>
  <mergeCells count="128">
    <mergeCell ref="A15:A60"/>
    <mergeCell ref="AH63:AI63"/>
    <mergeCell ref="L64:M64"/>
    <mergeCell ref="N64:O64"/>
    <mergeCell ref="P64:Q64"/>
    <mergeCell ref="R64:S64"/>
    <mergeCell ref="T64:U64"/>
    <mergeCell ref="V64:W64"/>
    <mergeCell ref="X64:Y64"/>
    <mergeCell ref="Z64:AA64"/>
    <mergeCell ref="AB64:AC64"/>
    <mergeCell ref="AD64:AE64"/>
    <mergeCell ref="AF64:AG64"/>
    <mergeCell ref="AH64:AI64"/>
    <mergeCell ref="T63:U63"/>
    <mergeCell ref="V63:W63"/>
    <mergeCell ref="X63:Y63"/>
    <mergeCell ref="Z63:AA63"/>
    <mergeCell ref="AB63:AC63"/>
    <mergeCell ref="L63:M63"/>
    <mergeCell ref="N63:O63"/>
    <mergeCell ref="P63:Q63"/>
    <mergeCell ref="R63:S63"/>
    <mergeCell ref="AD61:AE61"/>
    <mergeCell ref="AF61:AG61"/>
    <mergeCell ref="AH61:AI61"/>
    <mergeCell ref="L62:M62"/>
    <mergeCell ref="N62:O62"/>
    <mergeCell ref="P62:Q62"/>
    <mergeCell ref="R62:S62"/>
    <mergeCell ref="T62:U62"/>
    <mergeCell ref="V62:W62"/>
    <mergeCell ref="X62:Y62"/>
    <mergeCell ref="Z62:AA62"/>
    <mergeCell ref="AB62:AC62"/>
    <mergeCell ref="AD62:AE62"/>
    <mergeCell ref="AF62:AG62"/>
    <mergeCell ref="AH62:AI62"/>
    <mergeCell ref="T61:U61"/>
    <mergeCell ref="V61:W61"/>
    <mergeCell ref="X61:Y61"/>
    <mergeCell ref="Z61:AA61"/>
    <mergeCell ref="AB61:AC61"/>
    <mergeCell ref="AD63:AE63"/>
    <mergeCell ref="AF63:AG63"/>
    <mergeCell ref="L61:M61"/>
    <mergeCell ref="N61:O61"/>
    <mergeCell ref="P61:Q61"/>
    <mergeCell ref="R61:S61"/>
    <mergeCell ref="AL13:AL14"/>
    <mergeCell ref="AM13:AM14"/>
    <mergeCell ref="AN13:AN14"/>
    <mergeCell ref="AO13:AO14"/>
    <mergeCell ref="AJ11:AO12"/>
    <mergeCell ref="AB13:AC13"/>
    <mergeCell ref="AD13:AE13"/>
    <mergeCell ref="AF13:AG13"/>
    <mergeCell ref="AH13:AI13"/>
    <mergeCell ref="X13:Y13"/>
    <mergeCell ref="Z13:AA13"/>
    <mergeCell ref="AD12:AI12"/>
    <mergeCell ref="AJ13:AJ14"/>
    <mergeCell ref="AK13:AK14"/>
    <mergeCell ref="M5:X7"/>
    <mergeCell ref="A11:A14"/>
    <mergeCell ref="B11:B14"/>
    <mergeCell ref="C11:C14"/>
    <mergeCell ref="D11:D14"/>
    <mergeCell ref="E11:E14"/>
    <mergeCell ref="I11:I14"/>
    <mergeCell ref="K11:K14"/>
    <mergeCell ref="L11:AI11"/>
    <mergeCell ref="R12:W12"/>
    <mergeCell ref="X12:AC12"/>
    <mergeCell ref="L12:Q12"/>
    <mergeCell ref="L13:M13"/>
    <mergeCell ref="N13:O13"/>
    <mergeCell ref="P13:Q13"/>
    <mergeCell ref="R13:S13"/>
    <mergeCell ref="T13:U13"/>
    <mergeCell ref="V13:W13"/>
    <mergeCell ref="H6:K6"/>
    <mergeCell ref="A9:B9"/>
    <mergeCell ref="A6:B6"/>
    <mergeCell ref="C6:E6"/>
    <mergeCell ref="D1:F1"/>
    <mergeCell ref="D2:F2"/>
    <mergeCell ref="D3:E3"/>
    <mergeCell ref="D4:E4"/>
    <mergeCell ref="A1:C1"/>
    <mergeCell ref="A2:C2"/>
    <mergeCell ref="G1:K2"/>
    <mergeCell ref="I3:K3"/>
    <mergeCell ref="I4:K4"/>
    <mergeCell ref="J11:J14"/>
    <mergeCell ref="A3:C3"/>
    <mergeCell ref="A4:C4"/>
    <mergeCell ref="A7:B7"/>
    <mergeCell ref="H7:K7"/>
    <mergeCell ref="C7:E7"/>
    <mergeCell ref="C9:K9"/>
    <mergeCell ref="A8:B8"/>
    <mergeCell ref="C8:K8"/>
    <mergeCell ref="G11:G14"/>
    <mergeCell ref="F62:I62"/>
    <mergeCell ref="F63:I63"/>
    <mergeCell ref="F64:I64"/>
    <mergeCell ref="F11:F14"/>
    <mergeCell ref="D19:D21"/>
    <mergeCell ref="D22:D24"/>
    <mergeCell ref="D25:D27"/>
    <mergeCell ref="D29:D32"/>
    <mergeCell ref="D15:D17"/>
    <mergeCell ref="H11:H14"/>
    <mergeCell ref="C29:C32"/>
    <mergeCell ref="C33:C35"/>
    <mergeCell ref="D33:D35"/>
    <mergeCell ref="C37:C39"/>
    <mergeCell ref="D37:D39"/>
    <mergeCell ref="C42:C44"/>
    <mergeCell ref="C45:C50"/>
    <mergeCell ref="F61:I61"/>
    <mergeCell ref="C15:C17"/>
    <mergeCell ref="C19:C21"/>
    <mergeCell ref="C22:C24"/>
    <mergeCell ref="C25:C27"/>
    <mergeCell ref="C51:C60"/>
    <mergeCell ref="B15:B60"/>
  </mergeCells>
  <phoneticPr fontId="2" type="noConversion"/>
  <conditionalFormatting sqref="L18:AI35 W15:W17 Y15:AC17 AE15:AI17 M15:U17 L45:AI46 L60:AI60">
    <cfRule type="cellIs" dxfId="191" priority="283" operator="equal">
      <formula>"RP"</formula>
    </cfRule>
    <cfRule type="cellIs" dxfId="190" priority="284" operator="equal">
      <formula>"T"</formula>
    </cfRule>
    <cfRule type="cellIs" dxfId="189" priority="285" operator="equal">
      <formula>"NT"</formula>
    </cfRule>
    <cfRule type="cellIs" dxfId="188" priority="286" operator="equal">
      <formula>"E"</formula>
    </cfRule>
    <cfRule type="cellIs" dxfId="187" priority="287" operator="equal">
      <formula>"I"</formula>
    </cfRule>
    <cfRule type="cellIs" dxfId="186" priority="288" operator="equal">
      <formula>"P"</formula>
    </cfRule>
  </conditionalFormatting>
  <conditionalFormatting sqref="AJ15:AK35 AJ46:AK46 AK45 AJ60:AK60">
    <cfRule type="cellIs" dxfId="185" priority="289" operator="equal">
      <formula>"RP"</formula>
    </cfRule>
    <cfRule type="cellIs" dxfId="184" priority="290" operator="equal">
      <formula>"T"</formula>
    </cfRule>
    <cfRule type="cellIs" dxfId="183" priority="291" operator="equal">
      <formula>"NT"</formula>
    </cfRule>
    <cfRule type="cellIs" dxfId="182" priority="292" operator="equal">
      <formula>"E"</formula>
    </cfRule>
    <cfRule type="cellIs" dxfId="181" priority="293" operator="equal">
      <formula>"I"</formula>
    </cfRule>
    <cfRule type="cellIs" dxfId="180" priority="294" operator="equal">
      <formula>"P"</formula>
    </cfRule>
  </conditionalFormatting>
  <conditionalFormatting sqref="V15:V17">
    <cfRule type="cellIs" dxfId="179" priority="175" operator="equal">
      <formula>"RP"</formula>
    </cfRule>
    <cfRule type="cellIs" dxfId="178" priority="176" operator="equal">
      <formula>"T"</formula>
    </cfRule>
    <cfRule type="cellIs" dxfId="177" priority="177" operator="equal">
      <formula>"NT"</formula>
    </cfRule>
    <cfRule type="cellIs" dxfId="176" priority="178" operator="equal">
      <formula>"E"</formula>
    </cfRule>
    <cfRule type="cellIs" dxfId="175" priority="179" operator="equal">
      <formula>"I"</formula>
    </cfRule>
    <cfRule type="cellIs" dxfId="174" priority="180" operator="equal">
      <formula>"P"</formula>
    </cfRule>
  </conditionalFormatting>
  <conditionalFormatting sqref="X15:X17">
    <cfRule type="cellIs" dxfId="173" priority="169" operator="equal">
      <formula>"RP"</formula>
    </cfRule>
    <cfRule type="cellIs" dxfId="172" priority="170" operator="equal">
      <formula>"T"</formula>
    </cfRule>
    <cfRule type="cellIs" dxfId="171" priority="171" operator="equal">
      <formula>"NT"</formula>
    </cfRule>
    <cfRule type="cellIs" dxfId="170" priority="172" operator="equal">
      <formula>"E"</formula>
    </cfRule>
    <cfRule type="cellIs" dxfId="169" priority="173" operator="equal">
      <formula>"I"</formula>
    </cfRule>
    <cfRule type="cellIs" dxfId="168" priority="174" operator="equal">
      <formula>"P"</formula>
    </cfRule>
  </conditionalFormatting>
  <conditionalFormatting sqref="AD15:AD17">
    <cfRule type="cellIs" dxfId="167" priority="163" operator="equal">
      <formula>"RP"</formula>
    </cfRule>
    <cfRule type="cellIs" dxfId="166" priority="164" operator="equal">
      <formula>"T"</formula>
    </cfRule>
    <cfRule type="cellIs" dxfId="165" priority="165" operator="equal">
      <formula>"NT"</formula>
    </cfRule>
    <cfRule type="cellIs" dxfId="164" priority="166" operator="equal">
      <formula>"E"</formula>
    </cfRule>
    <cfRule type="cellIs" dxfId="163" priority="167" operator="equal">
      <formula>"I"</formula>
    </cfRule>
    <cfRule type="cellIs" dxfId="162" priority="168" operator="equal">
      <formula>"P"</formula>
    </cfRule>
  </conditionalFormatting>
  <conditionalFormatting sqref="L15:L17">
    <cfRule type="cellIs" dxfId="161" priority="157" operator="equal">
      <formula>"RP"</formula>
    </cfRule>
    <cfRule type="cellIs" dxfId="160" priority="158" operator="equal">
      <formula>"T"</formula>
    </cfRule>
    <cfRule type="cellIs" dxfId="159" priority="159" operator="equal">
      <formula>"NT"</formula>
    </cfRule>
    <cfRule type="cellIs" dxfId="158" priority="160" operator="equal">
      <formula>"E"</formula>
    </cfRule>
    <cfRule type="cellIs" dxfId="157" priority="161" operator="equal">
      <formula>"I"</formula>
    </cfRule>
    <cfRule type="cellIs" dxfId="156" priority="162" operator="equal">
      <formula>"P"</formula>
    </cfRule>
  </conditionalFormatting>
  <conditionalFormatting sqref="L42 AH42:AI42 L43:O44">
    <cfRule type="cellIs" dxfId="155" priority="145" operator="equal">
      <formula>"RP"</formula>
    </cfRule>
    <cfRule type="cellIs" dxfId="154" priority="146" operator="equal">
      <formula>"T"</formula>
    </cfRule>
    <cfRule type="cellIs" dxfId="153" priority="147" operator="equal">
      <formula>"NT"</formula>
    </cfRule>
    <cfRule type="cellIs" dxfId="152" priority="148" operator="equal">
      <formula>"E"</formula>
    </cfRule>
    <cfRule type="cellIs" dxfId="151" priority="149" operator="equal">
      <formula>"I"</formula>
    </cfRule>
    <cfRule type="cellIs" dxfId="150" priority="150" operator="equal">
      <formula>"P"</formula>
    </cfRule>
  </conditionalFormatting>
  <conditionalFormatting sqref="AK42:AK44">
    <cfRule type="cellIs" dxfId="149" priority="151" operator="equal">
      <formula>"RP"</formula>
    </cfRule>
    <cfRule type="cellIs" dxfId="148" priority="152" operator="equal">
      <formula>"T"</formula>
    </cfRule>
    <cfRule type="cellIs" dxfId="147" priority="153" operator="equal">
      <formula>"NT"</formula>
    </cfRule>
    <cfRule type="cellIs" dxfId="146" priority="154" operator="equal">
      <formula>"E"</formula>
    </cfRule>
    <cfRule type="cellIs" dxfId="145" priority="155" operator="equal">
      <formula>"I"</formula>
    </cfRule>
    <cfRule type="cellIs" dxfId="144" priority="156" operator="equal">
      <formula>"P"</formula>
    </cfRule>
  </conditionalFormatting>
  <conditionalFormatting sqref="L39:AI41">
    <cfRule type="cellIs" dxfId="143" priority="133" operator="equal">
      <formula>"RP"</formula>
    </cfRule>
    <cfRule type="cellIs" dxfId="142" priority="134" operator="equal">
      <formula>"T"</formula>
    </cfRule>
    <cfRule type="cellIs" dxfId="141" priority="135" operator="equal">
      <formula>"NT"</formula>
    </cfRule>
    <cfRule type="cellIs" dxfId="140" priority="136" operator="equal">
      <formula>"E"</formula>
    </cfRule>
    <cfRule type="cellIs" dxfId="139" priority="137" operator="equal">
      <formula>"I"</formula>
    </cfRule>
    <cfRule type="cellIs" dxfId="138" priority="138" operator="equal">
      <formula>"P"</formula>
    </cfRule>
  </conditionalFormatting>
  <conditionalFormatting sqref="AJ39:AK40 AK41">
    <cfRule type="cellIs" dxfId="137" priority="139" operator="equal">
      <formula>"RP"</formula>
    </cfRule>
    <cfRule type="cellIs" dxfId="136" priority="140" operator="equal">
      <formula>"T"</formula>
    </cfRule>
    <cfRule type="cellIs" dxfId="135" priority="141" operator="equal">
      <formula>"NT"</formula>
    </cfRule>
    <cfRule type="cellIs" dxfId="134" priority="142" operator="equal">
      <formula>"E"</formula>
    </cfRule>
    <cfRule type="cellIs" dxfId="133" priority="143" operator="equal">
      <formula>"I"</formula>
    </cfRule>
    <cfRule type="cellIs" dxfId="132" priority="144" operator="equal">
      <formula>"P"</formula>
    </cfRule>
  </conditionalFormatting>
  <conditionalFormatting sqref="L36:AI38">
    <cfRule type="cellIs" dxfId="131" priority="121" operator="equal">
      <formula>"RP"</formula>
    </cfRule>
    <cfRule type="cellIs" dxfId="130" priority="122" operator="equal">
      <formula>"T"</formula>
    </cfRule>
    <cfRule type="cellIs" dxfId="129" priority="123" operator="equal">
      <formula>"NT"</formula>
    </cfRule>
    <cfRule type="cellIs" dxfId="128" priority="124" operator="equal">
      <formula>"E"</formula>
    </cfRule>
    <cfRule type="cellIs" dxfId="127" priority="125" operator="equal">
      <formula>"I"</formula>
    </cfRule>
    <cfRule type="cellIs" dxfId="126" priority="126" operator="equal">
      <formula>"P"</formula>
    </cfRule>
  </conditionalFormatting>
  <conditionalFormatting sqref="AJ36:AK38">
    <cfRule type="cellIs" dxfId="125" priority="127" operator="equal">
      <formula>"RP"</formula>
    </cfRule>
    <cfRule type="cellIs" dxfId="124" priority="128" operator="equal">
      <formula>"T"</formula>
    </cfRule>
    <cfRule type="cellIs" dxfId="123" priority="129" operator="equal">
      <formula>"NT"</formula>
    </cfRule>
    <cfRule type="cellIs" dxfId="122" priority="130" operator="equal">
      <formula>"E"</formula>
    </cfRule>
    <cfRule type="cellIs" dxfId="121" priority="131" operator="equal">
      <formula>"I"</formula>
    </cfRule>
    <cfRule type="cellIs" dxfId="120" priority="132" operator="equal">
      <formula>"P"</formula>
    </cfRule>
  </conditionalFormatting>
  <conditionalFormatting sqref="AJ41:AJ45">
    <cfRule type="cellIs" dxfId="119" priority="97" operator="equal">
      <formula>"RP"</formula>
    </cfRule>
    <cfRule type="cellIs" dxfId="118" priority="98" operator="equal">
      <formula>"T"</formula>
    </cfRule>
    <cfRule type="cellIs" dxfId="117" priority="99" operator="equal">
      <formula>"NT"</formula>
    </cfRule>
    <cfRule type="cellIs" dxfId="116" priority="100" operator="equal">
      <formula>"E"</formula>
    </cfRule>
    <cfRule type="cellIs" dxfId="115" priority="101" operator="equal">
      <formula>"I"</formula>
    </cfRule>
    <cfRule type="cellIs" dxfId="114" priority="102" operator="equal">
      <formula>"P"</formula>
    </cfRule>
  </conditionalFormatting>
  <conditionalFormatting sqref="M42:AG42">
    <cfRule type="cellIs" dxfId="113" priority="115" operator="equal">
      <formula>"RP"</formula>
    </cfRule>
    <cfRule type="cellIs" dxfId="112" priority="116" operator="equal">
      <formula>"T"</formula>
    </cfRule>
    <cfRule type="cellIs" dxfId="111" priority="117" operator="equal">
      <formula>"NT"</formula>
    </cfRule>
    <cfRule type="cellIs" dxfId="110" priority="118" operator="equal">
      <formula>"E"</formula>
    </cfRule>
    <cfRule type="cellIs" dxfId="109" priority="119" operator="equal">
      <formula>"I"</formula>
    </cfRule>
    <cfRule type="cellIs" dxfId="108" priority="120" operator="equal">
      <formula>"P"</formula>
    </cfRule>
  </conditionalFormatting>
  <conditionalFormatting sqref="P43:AI43">
    <cfRule type="cellIs" dxfId="107" priority="109" operator="equal">
      <formula>"RP"</formula>
    </cfRule>
    <cfRule type="cellIs" dxfId="106" priority="110" operator="equal">
      <formula>"T"</formula>
    </cfRule>
    <cfRule type="cellIs" dxfId="105" priority="111" operator="equal">
      <formula>"NT"</formula>
    </cfRule>
    <cfRule type="cellIs" dxfId="104" priority="112" operator="equal">
      <formula>"E"</formula>
    </cfRule>
    <cfRule type="cellIs" dxfId="103" priority="113" operator="equal">
      <formula>"I"</formula>
    </cfRule>
    <cfRule type="cellIs" dxfId="102" priority="114" operator="equal">
      <formula>"P"</formula>
    </cfRule>
  </conditionalFormatting>
  <conditionalFormatting sqref="P44:AI44">
    <cfRule type="cellIs" dxfId="101" priority="103" operator="equal">
      <formula>"RP"</formula>
    </cfRule>
    <cfRule type="cellIs" dxfId="100" priority="104" operator="equal">
      <formula>"T"</formula>
    </cfRule>
    <cfRule type="cellIs" dxfId="99" priority="105" operator="equal">
      <formula>"NT"</formula>
    </cfRule>
    <cfRule type="cellIs" dxfId="98" priority="106" operator="equal">
      <formula>"E"</formula>
    </cfRule>
    <cfRule type="cellIs" dxfId="97" priority="107" operator="equal">
      <formula>"I"</formula>
    </cfRule>
    <cfRule type="cellIs" dxfId="96" priority="108" operator="equal">
      <formula>"P"</formula>
    </cfRule>
  </conditionalFormatting>
  <conditionalFormatting sqref="L51:AI51 L59:AI59">
    <cfRule type="cellIs" dxfId="95" priority="85" operator="equal">
      <formula>"RP"</formula>
    </cfRule>
    <cfRule type="cellIs" dxfId="94" priority="86" operator="equal">
      <formula>"T"</formula>
    </cfRule>
    <cfRule type="cellIs" dxfId="93" priority="87" operator="equal">
      <formula>"NT"</formula>
    </cfRule>
    <cfRule type="cellIs" dxfId="92" priority="88" operator="equal">
      <formula>"E"</formula>
    </cfRule>
    <cfRule type="cellIs" dxfId="91" priority="89" operator="equal">
      <formula>"I"</formula>
    </cfRule>
    <cfRule type="cellIs" dxfId="90" priority="90" operator="equal">
      <formula>"P"</formula>
    </cfRule>
  </conditionalFormatting>
  <conditionalFormatting sqref="L47:AI48">
    <cfRule type="cellIs" dxfId="89" priority="61" operator="equal">
      <formula>"RP"</formula>
    </cfRule>
    <cfRule type="cellIs" dxfId="88" priority="62" operator="equal">
      <formula>"T"</formula>
    </cfRule>
    <cfRule type="cellIs" dxfId="87" priority="63" operator="equal">
      <formula>"NT"</formula>
    </cfRule>
    <cfRule type="cellIs" dxfId="86" priority="64" operator="equal">
      <formula>"E"</formula>
    </cfRule>
    <cfRule type="cellIs" dxfId="85" priority="65" operator="equal">
      <formula>"I"</formula>
    </cfRule>
    <cfRule type="cellIs" dxfId="84" priority="66" operator="equal">
      <formula>"P"</formula>
    </cfRule>
  </conditionalFormatting>
  <conditionalFormatting sqref="AJ51:AK51 AJ59:AK59">
    <cfRule type="cellIs" dxfId="83" priority="91" operator="equal">
      <formula>"RP"</formula>
    </cfRule>
    <cfRule type="cellIs" dxfId="82" priority="92" operator="equal">
      <formula>"T"</formula>
    </cfRule>
    <cfRule type="cellIs" dxfId="81" priority="93" operator="equal">
      <formula>"NT"</formula>
    </cfRule>
    <cfRule type="cellIs" dxfId="80" priority="94" operator="equal">
      <formula>"E"</formula>
    </cfRule>
    <cfRule type="cellIs" dxfId="79" priority="95" operator="equal">
      <formula>"I"</formula>
    </cfRule>
    <cfRule type="cellIs" dxfId="78" priority="96" operator="equal">
      <formula>"P"</formula>
    </cfRule>
  </conditionalFormatting>
  <conditionalFormatting sqref="L49:AI50">
    <cfRule type="cellIs" dxfId="77" priority="73" operator="equal">
      <formula>"RP"</formula>
    </cfRule>
    <cfRule type="cellIs" dxfId="76" priority="74" operator="equal">
      <formula>"T"</formula>
    </cfRule>
    <cfRule type="cellIs" dxfId="75" priority="75" operator="equal">
      <formula>"NT"</formula>
    </cfRule>
    <cfRule type="cellIs" dxfId="74" priority="76" operator="equal">
      <formula>"E"</formula>
    </cfRule>
    <cfRule type="cellIs" dxfId="73" priority="77" operator="equal">
      <formula>"I"</formula>
    </cfRule>
    <cfRule type="cellIs" dxfId="72" priority="78" operator="equal">
      <formula>"P"</formula>
    </cfRule>
  </conditionalFormatting>
  <conditionalFormatting sqref="AJ49:AK50">
    <cfRule type="cellIs" dxfId="71" priority="79" operator="equal">
      <formula>"RP"</formula>
    </cfRule>
    <cfRule type="cellIs" dxfId="70" priority="80" operator="equal">
      <formula>"T"</formula>
    </cfRule>
    <cfRule type="cellIs" dxfId="69" priority="81" operator="equal">
      <formula>"NT"</formula>
    </cfRule>
    <cfRule type="cellIs" dxfId="68" priority="82" operator="equal">
      <formula>"E"</formula>
    </cfRule>
    <cfRule type="cellIs" dxfId="67" priority="83" operator="equal">
      <formula>"I"</formula>
    </cfRule>
    <cfRule type="cellIs" dxfId="66" priority="84" operator="equal">
      <formula>"P"</formula>
    </cfRule>
  </conditionalFormatting>
  <conditionalFormatting sqref="AJ47:AK48">
    <cfRule type="cellIs" dxfId="65" priority="67" operator="equal">
      <formula>"RP"</formula>
    </cfRule>
    <cfRule type="cellIs" dxfId="64" priority="68" operator="equal">
      <formula>"T"</formula>
    </cfRule>
    <cfRule type="cellIs" dxfId="63" priority="69" operator="equal">
      <formula>"NT"</formula>
    </cfRule>
    <cfRule type="cellIs" dxfId="62" priority="70" operator="equal">
      <formula>"E"</formula>
    </cfRule>
    <cfRule type="cellIs" dxfId="61" priority="71" operator="equal">
      <formula>"I"</formula>
    </cfRule>
    <cfRule type="cellIs" dxfId="60" priority="72" operator="equal">
      <formula>"P"</formula>
    </cfRule>
  </conditionalFormatting>
  <conditionalFormatting sqref="L57:AI58">
    <cfRule type="cellIs" dxfId="59" priority="49" operator="equal">
      <formula>"RP"</formula>
    </cfRule>
    <cfRule type="cellIs" dxfId="58" priority="50" operator="equal">
      <formula>"T"</formula>
    </cfRule>
    <cfRule type="cellIs" dxfId="57" priority="51" operator="equal">
      <formula>"NT"</formula>
    </cfRule>
    <cfRule type="cellIs" dxfId="56" priority="52" operator="equal">
      <formula>"E"</formula>
    </cfRule>
    <cfRule type="cellIs" dxfId="55" priority="53" operator="equal">
      <formula>"I"</formula>
    </cfRule>
    <cfRule type="cellIs" dxfId="54" priority="54" operator="equal">
      <formula>"P"</formula>
    </cfRule>
  </conditionalFormatting>
  <conditionalFormatting sqref="AJ57:AK58">
    <cfRule type="cellIs" dxfId="53" priority="55" operator="equal">
      <formula>"RP"</formula>
    </cfRule>
    <cfRule type="cellIs" dxfId="52" priority="56" operator="equal">
      <formula>"T"</formula>
    </cfRule>
    <cfRule type="cellIs" dxfId="51" priority="57" operator="equal">
      <formula>"NT"</formula>
    </cfRule>
    <cfRule type="cellIs" dxfId="50" priority="58" operator="equal">
      <formula>"E"</formula>
    </cfRule>
    <cfRule type="cellIs" dxfId="49" priority="59" operator="equal">
      <formula>"I"</formula>
    </cfRule>
    <cfRule type="cellIs" dxfId="48" priority="60" operator="equal">
      <formula>"P"</formula>
    </cfRule>
  </conditionalFormatting>
  <conditionalFormatting sqref="L52:AI52">
    <cfRule type="cellIs" dxfId="47" priority="37" operator="equal">
      <formula>"RP"</formula>
    </cfRule>
    <cfRule type="cellIs" dxfId="46" priority="38" operator="equal">
      <formula>"T"</formula>
    </cfRule>
    <cfRule type="cellIs" dxfId="45" priority="39" operator="equal">
      <formula>"NT"</formula>
    </cfRule>
    <cfRule type="cellIs" dxfId="44" priority="40" operator="equal">
      <formula>"E"</formula>
    </cfRule>
    <cfRule type="cellIs" dxfId="43" priority="41" operator="equal">
      <formula>"I"</formula>
    </cfRule>
    <cfRule type="cellIs" dxfId="42" priority="42" operator="equal">
      <formula>"P"</formula>
    </cfRule>
  </conditionalFormatting>
  <conditionalFormatting sqref="AJ52:AK52">
    <cfRule type="cellIs" dxfId="41" priority="43" operator="equal">
      <formula>"RP"</formula>
    </cfRule>
    <cfRule type="cellIs" dxfId="40" priority="44" operator="equal">
      <formula>"T"</formula>
    </cfRule>
    <cfRule type="cellIs" dxfId="39" priority="45" operator="equal">
      <formula>"NT"</formula>
    </cfRule>
    <cfRule type="cellIs" dxfId="38" priority="46" operator="equal">
      <formula>"E"</formula>
    </cfRule>
    <cfRule type="cellIs" dxfId="37" priority="47" operator="equal">
      <formula>"I"</formula>
    </cfRule>
    <cfRule type="cellIs" dxfId="36" priority="48" operator="equal">
      <formula>"P"</formula>
    </cfRule>
  </conditionalFormatting>
  <conditionalFormatting sqref="L56:AI56">
    <cfRule type="cellIs" dxfId="35" priority="25" operator="equal">
      <formula>"RP"</formula>
    </cfRule>
    <cfRule type="cellIs" dxfId="34" priority="26" operator="equal">
      <formula>"T"</formula>
    </cfRule>
    <cfRule type="cellIs" dxfId="33" priority="27" operator="equal">
      <formula>"NT"</formula>
    </cfRule>
    <cfRule type="cellIs" dxfId="32" priority="28" operator="equal">
      <formula>"E"</formula>
    </cfRule>
    <cfRule type="cellIs" dxfId="31" priority="29" operator="equal">
      <formula>"I"</formula>
    </cfRule>
    <cfRule type="cellIs" dxfId="30" priority="30" operator="equal">
      <formula>"P"</formula>
    </cfRule>
  </conditionalFormatting>
  <conditionalFormatting sqref="AJ56:AK56">
    <cfRule type="cellIs" dxfId="29" priority="31" operator="equal">
      <formula>"RP"</formula>
    </cfRule>
    <cfRule type="cellIs" dxfId="28" priority="32" operator="equal">
      <formula>"T"</formula>
    </cfRule>
    <cfRule type="cellIs" dxfId="27" priority="33" operator="equal">
      <formula>"NT"</formula>
    </cfRule>
    <cfRule type="cellIs" dxfId="26" priority="34" operator="equal">
      <formula>"E"</formula>
    </cfRule>
    <cfRule type="cellIs" dxfId="25" priority="35" operator="equal">
      <formula>"I"</formula>
    </cfRule>
    <cfRule type="cellIs" dxfId="24" priority="36" operator="equal">
      <formula>"P"</formula>
    </cfRule>
  </conditionalFormatting>
  <conditionalFormatting sqref="L55:AI55">
    <cfRule type="cellIs" dxfId="23" priority="13" operator="equal">
      <formula>"RP"</formula>
    </cfRule>
    <cfRule type="cellIs" dxfId="22" priority="14" operator="equal">
      <formula>"T"</formula>
    </cfRule>
    <cfRule type="cellIs" dxfId="21" priority="15" operator="equal">
      <formula>"NT"</formula>
    </cfRule>
    <cfRule type="cellIs" dxfId="20" priority="16" operator="equal">
      <formula>"E"</formula>
    </cfRule>
    <cfRule type="cellIs" dxfId="19" priority="17" operator="equal">
      <formula>"I"</formula>
    </cfRule>
    <cfRule type="cellIs" dxfId="18" priority="18" operator="equal">
      <formula>"P"</formula>
    </cfRule>
  </conditionalFormatting>
  <conditionalFormatting sqref="AJ55:AK55">
    <cfRule type="cellIs" dxfId="17" priority="19" operator="equal">
      <formula>"RP"</formula>
    </cfRule>
    <cfRule type="cellIs" dxfId="16" priority="20" operator="equal">
      <formula>"T"</formula>
    </cfRule>
    <cfRule type="cellIs" dxfId="15" priority="21" operator="equal">
      <formula>"NT"</formula>
    </cfRule>
    <cfRule type="cellIs" dxfId="14" priority="22" operator="equal">
      <formula>"E"</formula>
    </cfRule>
    <cfRule type="cellIs" dxfId="13" priority="23" operator="equal">
      <formula>"I"</formula>
    </cfRule>
    <cfRule type="cellIs" dxfId="12" priority="24" operator="equal">
      <formula>"P"</formula>
    </cfRule>
  </conditionalFormatting>
  <conditionalFormatting sqref="L53:AI54">
    <cfRule type="cellIs" dxfId="11" priority="1" operator="equal">
      <formula>"RP"</formula>
    </cfRule>
    <cfRule type="cellIs" dxfId="10" priority="2" operator="equal">
      <formula>"T"</formula>
    </cfRule>
    <cfRule type="cellIs" dxfId="9" priority="3" operator="equal">
      <formula>"NT"</formula>
    </cfRule>
    <cfRule type="cellIs" dxfId="8" priority="4" operator="equal">
      <formula>"E"</formula>
    </cfRule>
    <cfRule type="cellIs" dxfId="7" priority="5" operator="equal">
      <formula>"I"</formula>
    </cfRule>
    <cfRule type="cellIs" dxfId="6" priority="6" operator="equal">
      <formula>"P"</formula>
    </cfRule>
  </conditionalFormatting>
  <conditionalFormatting sqref="AJ53:AK54">
    <cfRule type="cellIs" dxfId="5" priority="7" operator="equal">
      <formula>"RP"</formula>
    </cfRule>
    <cfRule type="cellIs" dxfId="4" priority="8" operator="equal">
      <formula>"T"</formula>
    </cfRule>
    <cfRule type="cellIs" dxfId="3" priority="9" operator="equal">
      <formula>"NT"</formula>
    </cfRule>
    <cfRule type="cellIs" dxfId="2" priority="10" operator="equal">
      <formula>"E"</formula>
    </cfRule>
    <cfRule type="cellIs" dxfId="1" priority="11" operator="equal">
      <formula>"I"</formula>
    </cfRule>
    <cfRule type="cellIs" dxfId="0" priority="12" operator="equal">
      <formula>"P"</formula>
    </cfRule>
  </conditionalFormatting>
  <dataValidations count="3">
    <dataValidation type="date" allowBlank="1" showDropDown="1" showInputMessage="1" showErrorMessage="1" sqref="AJ15:AJ18" xr:uid="{00000000-0002-0000-0000-000005000000}">
      <formula1>C7</formula1>
      <formula2>#REF!+43891</formula2>
    </dataValidation>
    <dataValidation allowBlank="1" showDropDown="1" showInputMessage="1" showErrorMessage="1" sqref="AJ65:AK1048576 AJ19:AJ42 AJ45:AJ60" xr:uid="{00000000-0002-0000-0000-000006000000}"/>
    <dataValidation type="list" allowBlank="1" showDropDown="1" showInputMessage="1" showErrorMessage="1" sqref="P15:AI42 P43:AJ44 L15:O60 P45:AI60" xr:uid="{00000000-0002-0000-0000-000001000000}">
      <formula1>"P,E,T,NT,RP"</formula1>
    </dataValidation>
  </dataValidations>
  <hyperlinks>
    <hyperlink ref="M5:X7" location="'ESTADO GENERAL'!A1" display="SE DEBEN REGISTRAR LA PROGRAMACION Y EL SEGUIMIENTO A LAS ACCIONES, CON LAS SIGLAS, SEGÚN APARECE EN LA TABLA, ESTO CON EL FIN DE LLEVAR A CARVO EL ANALISIS EN LA HOJA DE ESTADO GENERAL" xr:uid="{00000000-0004-0000-0000-000000000000}"/>
  </hyperlinks>
  <pageMargins left="0.7" right="0.7" top="0.75" bottom="0.75" header="0.3" footer="0.3"/>
  <pageSetup scale="3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4 K k x U Z a x K 3 K i A A A A 9 Q A A A B I A H A B D b 2 5 m a W c v U G F j a 2 F n Z S 5 4 b W w g o h g A K K A U A A A A A A A A A A A A A A A A A A A A A A A A A A A A h Y + x D o I w F E V / h X S n L e h A y K M M r B J N T I x r U 5 7 Y C M X Q Y v k 3 B z / J X x C j q J v j v e c M 9 9 6 v N 8 j H t g k u 2 F v d m Y x E l J M A j e o q b e q M D O 4 Q J i Q X s J H q J G s M J t n Y d L R V R o 7 O n V P G v P f U L 2 j X 1 y z m P G L 7 c r V V R 2 w l + c j 6 v x x q Y 5 0 0 C o m A 3 W u M i G m y p A m f J g G b O y i 1 + f J 4 Y k / 6 U 0 I x N G 7 o U a A N i z W w O Q J 7 X x A P U E s D B B Q A A g A I A O C p M V 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g q T F R K I p H u A 4 A A A A R A A A A E w A c A E Z v c m 1 1 b G F z L 1 N l Y 3 R p b 2 4 x L m 0 g o h g A K K A U A A A A A A A A A A A A A A A A A A A A A A A A A A A A K 0 5 N L s n M z 1 M I h t C G 1 g B Q S w E C L Q A U A A I A C A D g q T F R l r E r c q I A A A D 1 A A A A E g A A A A A A A A A A A A A A A A A A A A A A Q 2 9 u Z m l n L 1 B h Y 2 t h Z 2 U u e G 1 s U E s B A i 0 A F A A C A A g A 4 K k x U Q / K 6 a u k A A A A 6 Q A A A B M A A A A A A A A A A A A A A A A A 7 g A A A F t D b 2 5 0 Z W 5 0 X 1 R 5 c G V z X S 5 4 b W x Q S w E C L Q A U A A I A C A D g q T F R 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5 F A Q + q Y B d E m u m 0 X 1 q P 8 e H w A A A A A C A A A A A A A Q Z g A A A A E A A C A A A A C W D 2 g Z 9 e u w k R X A 0 C 6 + 5 X f 3 6 8 Q O E q G a x 8 M 1 + L H c D h B P 7 Q A A A A A O g A A A A A I A A C A A A A B n 8 P t 0 n b i S r r i S N o Y B D y 7 W I y j B 2 P V k k f m q c T p D e M Y G d l A A A A A s 1 K h 6 V s p o g Z / j m P i 8 k 2 8 + Y T Y o u F e 4 v n d 0 j V 9 x v c P j W w e e Y R 2 Y 1 P + l g U G G b L q s H A a p 5 G L L M 1 u 2 + T D p 5 t L k u p M l b 3 S q C J g y x P 9 y K z Y 6 v x 1 e 2 k A A A A B z K J S 7 l x B e o j S g D w Y a N b b 1 I m e h e p G i j p X 1 O V i + 1 j s x E D a D n M F V k Z F l 7 c Y J T H 9 l K W 3 J W E Y m j Z j D H h 3 b P 8 W Y j H x I < / D a t a M a s h u p > 
</file>

<file path=customXml/itemProps1.xml><?xml version="1.0" encoding="utf-8"?>
<ds:datastoreItem xmlns:ds="http://schemas.openxmlformats.org/officeDocument/2006/customXml" ds:itemID="{BB04AC96-8D4C-4634-93BC-3ECE7B9914E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ACCIÓN</vt:lpstr>
      <vt:lpstr>'PLAN DE ACCIÓN'!Área_de_impresión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TALENTO HUMANO</cp:lastModifiedBy>
  <cp:lastPrinted>2023-10-13T21:06:39Z</cp:lastPrinted>
  <dcterms:created xsi:type="dcterms:W3CDTF">2015-06-05T18:19:34Z</dcterms:created>
  <dcterms:modified xsi:type="dcterms:W3CDTF">2026-01-19T20:57:55Z</dcterms:modified>
</cp:coreProperties>
</file>