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Types.xml" ContentType="application/vnd.ms-excel.rdrichvaluetypes+xml"/>
  <Override PartName="/xl/richData/richValueRel.xml" ContentType="application/vnd.ms-excel.richvaluerel+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TALENTO HUMANO\Desktop\TALENTO HUMANO\2026\PLANES INSTITUCIONALES\DECRETO 612\VACANTES\"/>
    </mc:Choice>
  </mc:AlternateContent>
  <xr:revisionPtr revIDLastSave="0" documentId="13_ncr:1_{D7F1A388-F446-46FE-9140-B07E38B02126}" xr6:coauthVersionLast="36" xr6:coauthVersionMax="47" xr10:uidLastSave="{00000000-0000-0000-0000-000000000000}"/>
  <bookViews>
    <workbookView xWindow="0" yWindow="0" windowWidth="28800" windowHeight="12225" xr2:uid="{00000000-000D-0000-FFFF-FFFF00000000}"/>
  </bookViews>
  <sheets>
    <sheet name="PLAN DE ACCIÓN" sheetId="1" r:id="rId1"/>
  </sheets>
  <definedNames>
    <definedName name="_xlnm.Print_Area" localSheetId="0">'PLAN DE ACCIÓN'!$A$5:$X$22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4" i="1" l="1"/>
  <c r="O24" i="1"/>
  <c r="Q24" i="1"/>
  <c r="S24" i="1"/>
  <c r="U24" i="1"/>
  <c r="W24" i="1"/>
  <c r="Y24" i="1"/>
  <c r="AA24" i="1"/>
  <c r="AC24" i="1"/>
  <c r="AE24" i="1"/>
  <c r="AG24" i="1"/>
  <c r="M25" i="1"/>
  <c r="O25" i="1"/>
  <c r="Q25" i="1"/>
  <c r="S25" i="1"/>
  <c r="U25" i="1"/>
  <c r="W25" i="1"/>
  <c r="Y25" i="1"/>
  <c r="AA25" i="1"/>
  <c r="AC25" i="1"/>
  <c r="AE25" i="1"/>
  <c r="AG25" i="1"/>
  <c r="K24" i="1"/>
  <c r="K25" i="1"/>
  <c r="AG26" i="1" l="1"/>
  <c r="AA26" i="1"/>
  <c r="M26" i="1"/>
  <c r="AJ15" i="1"/>
  <c r="AK15" i="1"/>
  <c r="AJ16" i="1"/>
  <c r="AK16" i="1"/>
  <c r="AJ17" i="1"/>
  <c r="AK17" i="1"/>
  <c r="AJ18" i="1"/>
  <c r="AK18" i="1"/>
  <c r="AJ19" i="1"/>
  <c r="AL19" i="1" s="1"/>
  <c r="AK19" i="1"/>
  <c r="AJ20" i="1"/>
  <c r="AK20" i="1"/>
  <c r="AJ21" i="1"/>
  <c r="AL21" i="1" s="1"/>
  <c r="AK21" i="1"/>
  <c r="AJ22" i="1"/>
  <c r="AK22" i="1"/>
  <c r="AL18" i="1" l="1"/>
  <c r="AM22" i="1"/>
  <c r="U26" i="1"/>
  <c r="W26" i="1"/>
  <c r="AC26" i="1"/>
  <c r="AL22" i="1"/>
  <c r="Y26" i="1"/>
  <c r="AE26" i="1"/>
  <c r="AL20" i="1"/>
  <c r="AM20" i="1"/>
  <c r="AK24" i="1"/>
  <c r="AM17" i="1"/>
  <c r="AM19" i="1"/>
  <c r="AK25" i="1"/>
  <c r="AM21" i="1"/>
  <c r="O26" i="1"/>
  <c r="AL24" i="1"/>
  <c r="AL25" i="1"/>
  <c r="AJ24" i="1"/>
  <c r="AI25" i="1"/>
  <c r="AL15" i="1"/>
  <c r="AM18" i="1"/>
  <c r="AL17" i="1"/>
  <c r="AL16" i="1"/>
  <c r="AJ25" i="1"/>
  <c r="AM16" i="1"/>
  <c r="AM15" i="1"/>
  <c r="S26" i="1"/>
  <c r="J24" i="1"/>
  <c r="K26" i="1"/>
  <c r="J25" i="1"/>
  <c r="Q26" i="1"/>
  <c r="AI24" i="1"/>
  <c r="AK26" i="1" l="1"/>
  <c r="AL26" i="1"/>
  <c r="AJ26" i="1"/>
  <c r="AI26" i="1"/>
  <c r="J26" i="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<sst xmlns="http://schemas.openxmlformats.org/spreadsheetml/2006/main" count="155" uniqueCount="87">
  <si>
    <t>TRIMESTRE I</t>
  </si>
  <si>
    <t>TRIMESTRE II</t>
  </si>
  <si>
    <t>TRIMESTRE III</t>
  </si>
  <si>
    <t>TRIMESTRE IV</t>
  </si>
  <si>
    <t>AGO</t>
  </si>
  <si>
    <t>OCT</t>
  </si>
  <si>
    <t>DIC</t>
  </si>
  <si>
    <t>ENERO</t>
  </si>
  <si>
    <t>FEBRERO</t>
  </si>
  <si>
    <t>MARZO</t>
  </si>
  <si>
    <t>ABRIL</t>
  </si>
  <si>
    <t>MAYO</t>
  </si>
  <si>
    <t>JUNIO</t>
  </si>
  <si>
    <t>JULIO</t>
  </si>
  <si>
    <t>AGOSTO</t>
  </si>
  <si>
    <t>SEPTIEMBRE</t>
  </si>
  <si>
    <t>OCTUBRE</t>
  </si>
  <si>
    <t>NOVIEMBRE</t>
  </si>
  <si>
    <t>DICIEMBRE</t>
  </si>
  <si>
    <t>OBSERVACIONES</t>
  </si>
  <si>
    <t>PROCESO:</t>
  </si>
  <si>
    <t>FECHA DE INICIO:</t>
  </si>
  <si>
    <t>FECHA DE FIN:</t>
  </si>
  <si>
    <t>TIPO DE DOCUMENTO:</t>
  </si>
  <si>
    <t>ÁREA O PROCESO QUE LO GENERA:</t>
  </si>
  <si>
    <t>FORMATO</t>
  </si>
  <si>
    <t>NOMBRE DOCUMENTO</t>
  </si>
  <si>
    <t>CÓDIGO</t>
  </si>
  <si>
    <t>VERSIÓN</t>
  </si>
  <si>
    <t xml:space="preserve">FECHA APROBACIÓN </t>
  </si>
  <si>
    <t>VIGENCIA</t>
  </si>
  <si>
    <t> 02</t>
  </si>
  <si>
    <t>4 AÑOS</t>
  </si>
  <si>
    <t>Proceso: Direccionamiento Estratégico
Subproceso: Calidad</t>
  </si>
  <si>
    <t>D-F-21</t>
  </si>
  <si>
    <t>PLAN DE ACCIÓN</t>
  </si>
  <si>
    <t>ALCANCE DEL PLAN DE ACCIÓN:</t>
  </si>
  <si>
    <t>NOMBRE DEL PLAN DE ACCIÓN:</t>
  </si>
  <si>
    <t>OBJETIVO GENERAL</t>
  </si>
  <si>
    <t>PROCESO</t>
  </si>
  <si>
    <t>LINEA DE ACCION</t>
  </si>
  <si>
    <t>ESTRATEGIA</t>
  </si>
  <si>
    <t>ÍTEMS</t>
  </si>
  <si>
    <t>DESCRIPCION DE LAS ACTIVIDADES</t>
  </si>
  <si>
    <t>SOPORTE</t>
  </si>
  <si>
    <t>PERIODICIDAD</t>
  </si>
  <si>
    <t>RESPONSABLES</t>
  </si>
  <si>
    <t>RECURSOS</t>
  </si>
  <si>
    <t>P</t>
  </si>
  <si>
    <t>E</t>
  </si>
  <si>
    <t>INDICADOR</t>
  </si>
  <si>
    <t>TOTAL PROGRAMADO</t>
  </si>
  <si>
    <t>TOTAL EJECUTADO</t>
  </si>
  <si>
    <t>PENDIENTE POR EJECUTAR</t>
  </si>
  <si>
    <t>% CUMPLIMIENTO</t>
  </si>
  <si>
    <t>INDICADORES</t>
  </si>
  <si>
    <t>PROGRAMACION</t>
  </si>
  <si>
    <t>ACTIVIDADES</t>
  </si>
  <si>
    <t xml:space="preserve">TOTAL POR ANO </t>
  </si>
  <si>
    <t>ENE</t>
  </si>
  <si>
    <t>FEB</t>
  </si>
  <si>
    <t>MAR</t>
  </si>
  <si>
    <t>SEPT</t>
  </si>
  <si>
    <t>NOV</t>
  </si>
  <si>
    <t xml:space="preserve">I TRIMESTRE </t>
  </si>
  <si>
    <t>II TRIMESTRE</t>
  </si>
  <si>
    <t xml:space="preserve">III TRIMESTRE </t>
  </si>
  <si>
    <t>IV TRIMESTRE</t>
  </si>
  <si>
    <t>ACTIVIDADES PROGRAMADAS AL AÑO</t>
  </si>
  <si>
    <t>ACTIVIDADES EJECUTADAS AL AÑO</t>
  </si>
  <si>
    <t>PORCENTAJE DE CUMPLIMIENTO ANUAL 2025</t>
  </si>
  <si>
    <t xml:space="preserve">Talento humano </t>
  </si>
  <si>
    <t>SUBPROCESO:</t>
  </si>
  <si>
    <t>Talento Humano</t>
  </si>
  <si>
    <t xml:space="preserve">Plan Anual de vacantes </t>
  </si>
  <si>
    <t xml:space="preserve">Realizar la actualizacion del Plan </t>
  </si>
  <si>
    <t xml:space="preserve">Realizar publicación del Plan </t>
  </si>
  <si>
    <t xml:space="preserve">Realizar reporte de las vacantes del SSO a la secretaria de salud del departamento. </t>
  </si>
  <si>
    <t>Caracterizar al personal con estado de prepension.</t>
  </si>
  <si>
    <t>Identificar la formacion y experiencia de todos los colaboradores incliyendo OPS para posibles encargos.</t>
  </si>
  <si>
    <t>Realizar seguimiento a la CNSC para los concursos.</t>
  </si>
  <si>
    <t>Informar permanentemente a la alta gerencia sobre las novedades significativas en cuanto al personal.</t>
  </si>
  <si>
    <t>Caracterizar a todo el personal incluyendo OPS</t>
  </si>
  <si>
    <t>Humano  - Tecnologico</t>
  </si>
  <si>
    <t xml:space="preserve">De acuerdo al cronograma </t>
  </si>
  <si>
    <t>Administrar y actualizar la información sobre los empleos vacantes en la Entidad, diseñar estrategias de planeación anual de la provisión del talento humano, con el fin de identificar las necesidades de la planta de personal, disponiendo de la gestión del talento como una estrategia organizacional.</t>
  </si>
  <si>
    <t>El Plan Anual de Vacantes de la ESE Hospital San Antonio de Sesquilé y Puesto de Salud de Gachancipá abarca todos los procesos relacionados con la identificación, planificación y provisión de cargos vacantes dentro de la institución, con el objetivo de garantizar la adecuada prestación de los servicios de salud a la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</si>
</sst>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Calibri"/>
      <family val="2"/>
      <scheme val="minor"/>
    </font>
    <font>
      <sz val="12"/>
      <color theme="1"/>
      <name val="Calibri"/>
      <family val="2"/>
      <scheme val="minor"/>
    </font>
    <font>
      <sz val="8"/>
      <name val="Calibri"/>
      <family val="2"/>
      <scheme val="minor"/>
    </font>
    <font>
      <sz val="11"/>
      <color theme="1"/>
      <name val="Calibri"/>
      <family val="2"/>
      <scheme val="minor"/>
    </font>
    <font>
      <u/>
      <sz val="11"/>
      <color theme="10"/>
      <name val="Calibri"/>
      <family val="2"/>
      <scheme val="minor"/>
    </font>
    <font>
      <u/>
      <sz val="12"/>
      <color theme="10"/>
      <name val="Calibri"/>
      <family val="2"/>
      <scheme val="minor"/>
    </font>
    <font>
      <b/>
      <sz val="11"/>
      <color theme="0"/>
      <name val="Calibri"/>
      <family val="2"/>
      <scheme val="minor"/>
    </font>
    <font>
      <b/>
      <sz val="9"/>
      <color rgb="FFFFFFFF"/>
      <name val="Brother 1816"/>
      <family val="3"/>
    </font>
    <font>
      <sz val="9"/>
      <color rgb="FF000000"/>
      <name val="Brother 1816"/>
      <family val="3"/>
    </font>
    <font>
      <sz val="11"/>
      <color indexed="8"/>
      <name val="Arial"/>
      <family val="2"/>
    </font>
    <font>
      <b/>
      <sz val="11"/>
      <color indexed="16"/>
      <name val="Arial"/>
      <family val="2"/>
    </font>
    <font>
      <b/>
      <sz val="11"/>
      <name val="Arial Narrow"/>
      <family val="2"/>
    </font>
    <font>
      <b/>
      <sz val="11"/>
      <color theme="1"/>
      <name val="Arial Narrow"/>
      <family val="2"/>
    </font>
    <font>
      <sz val="10"/>
      <name val="Arial"/>
      <family val="2"/>
    </font>
    <font>
      <sz val="11"/>
      <color rgb="FF000000"/>
      <name val="Arial"/>
      <family val="2"/>
    </font>
    <font>
      <sz val="11"/>
      <name val="Arial"/>
      <family val="2"/>
    </font>
    <font>
      <sz val="11"/>
      <color theme="1"/>
      <name val="Arial"/>
      <family val="2"/>
    </font>
    <font>
      <b/>
      <sz val="11"/>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rgb="FF255988"/>
        <bgColor indexed="64"/>
      </patternFill>
    </fill>
    <fill>
      <patternFill patternType="solid">
        <fgColor rgb="FFEE3F6A"/>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3B58"/>
      </left>
      <right/>
      <top/>
      <bottom/>
      <diagonal/>
    </border>
    <border>
      <left style="thin">
        <color rgb="FF003B58"/>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5">
    <xf numFmtId="0" fontId="0" fillId="0" borderId="0"/>
    <xf numFmtId="9" fontId="3" fillId="0" borderId="0" applyFont="0" applyFill="0" applyBorder="0" applyAlignment="0" applyProtection="0"/>
    <xf numFmtId="0" fontId="4" fillId="0" borderId="0" applyNumberFormat="0" applyFill="0" applyBorder="0" applyAlignment="0" applyProtection="0"/>
    <xf numFmtId="43" fontId="3" fillId="0" borderId="0" applyFont="0" applyFill="0" applyBorder="0" applyAlignment="0" applyProtection="0"/>
    <xf numFmtId="0" fontId="13" fillId="0" borderId="0"/>
  </cellStyleXfs>
  <cellXfs count="89">
    <xf numFmtId="0" fontId="0" fillId="0" borderId="0" xfId="0"/>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6" xfId="0" applyBorder="1" applyAlignment="1" applyProtection="1">
      <alignment vertical="center"/>
      <protection locked="0"/>
    </xf>
    <xf numFmtId="0" fontId="0" fillId="0" borderId="17" xfId="0" applyBorder="1" applyAlignment="1" applyProtection="1">
      <alignment vertical="center"/>
      <protection locked="0"/>
    </xf>
    <xf numFmtId="0" fontId="0" fillId="0" borderId="5" xfId="0" applyBorder="1" applyAlignment="1" applyProtection="1">
      <alignment vertical="center"/>
      <protection locked="0"/>
    </xf>
    <xf numFmtId="0" fontId="0" fillId="0" borderId="18" xfId="0" applyBorder="1" applyAlignment="1" applyProtection="1">
      <alignment vertical="center"/>
      <protection locked="0"/>
    </xf>
    <xf numFmtId="0" fontId="0" fillId="0" borderId="7" xfId="0" applyBorder="1" applyAlignment="1" applyProtection="1">
      <alignment vertical="center"/>
      <protection locked="0"/>
    </xf>
    <xf numFmtId="0" fontId="4" fillId="0" borderId="0" xfId="2"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14" fontId="0" fillId="0" borderId="1" xfId="0" applyNumberForma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4" borderId="1" xfId="0" applyFont="1" applyFill="1" applyBorder="1" applyAlignment="1" applyProtection="1">
      <alignment horizontal="center" vertical="center" wrapText="1"/>
      <protection hidden="1"/>
    </xf>
    <xf numFmtId="1" fontId="9"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0" fontId="11" fillId="0" borderId="22" xfId="0" applyFont="1" applyBorder="1" applyAlignment="1">
      <alignment horizontal="center" vertical="center" wrapText="1"/>
    </xf>
    <xf numFmtId="0" fontId="11" fillId="6" borderId="1" xfId="0" applyFont="1" applyFill="1" applyBorder="1" applyAlignment="1">
      <alignment horizontal="center" vertical="center" wrapText="1"/>
    </xf>
    <xf numFmtId="1" fontId="11" fillId="7" borderId="4" xfId="4" applyNumberFormat="1" applyFont="1" applyFill="1" applyBorder="1" applyAlignment="1" applyProtection="1">
      <alignment horizontal="center" vertical="center" wrapText="1"/>
      <protection locked="0"/>
    </xf>
    <xf numFmtId="9" fontId="11" fillId="7" borderId="16" xfId="3" applyNumberFormat="1" applyFont="1" applyFill="1" applyBorder="1" applyAlignment="1" applyProtection="1">
      <alignment horizontal="center" vertical="center" wrapText="1"/>
      <protection locked="0"/>
    </xf>
    <xf numFmtId="1" fontId="11" fillId="2" borderId="1" xfId="0" applyNumberFormat="1" applyFont="1" applyFill="1" applyBorder="1" applyAlignment="1">
      <alignment horizontal="center" vertical="center" wrapText="1"/>
    </xf>
    <xf numFmtId="9" fontId="11" fillId="2" borderId="1" xfId="1" applyFont="1" applyFill="1" applyBorder="1" applyAlignment="1">
      <alignment horizontal="center" vertical="center" wrapText="1"/>
    </xf>
    <xf numFmtId="0" fontId="14" fillId="0" borderId="1" xfId="0" applyFont="1" applyBorder="1" applyAlignment="1">
      <alignment vertical="center" wrapText="1"/>
    </xf>
    <xf numFmtId="0" fontId="16" fillId="0" borderId="29" xfId="0" applyFont="1" applyBorder="1" applyAlignment="1" applyProtection="1">
      <alignment vertical="center" wrapText="1"/>
      <protection locked="0"/>
    </xf>
    <xf numFmtId="0" fontId="6" fillId="0" borderId="3" xfId="0" applyFont="1" applyFill="1" applyBorder="1" applyAlignment="1" applyProtection="1">
      <alignment horizontal="right" vertical="center"/>
      <protection hidden="1"/>
    </xf>
    <xf numFmtId="0" fontId="15" fillId="0" borderId="1" xfId="0" applyFont="1" applyBorder="1" applyAlignment="1">
      <alignment vertical="center"/>
    </xf>
    <xf numFmtId="0" fontId="17" fillId="0" borderId="1" xfId="0" applyFont="1" applyBorder="1" applyAlignment="1" applyProtection="1">
      <alignment horizontal="center" vertical="center" wrapText="1"/>
      <protection locked="0"/>
    </xf>
    <xf numFmtId="1" fontId="11" fillId="8" borderId="2" xfId="4" applyNumberFormat="1" applyFont="1" applyFill="1" applyBorder="1" applyAlignment="1" applyProtection="1">
      <alignment horizontal="center" vertical="center" wrapText="1"/>
      <protection locked="0"/>
    </xf>
    <xf numFmtId="1" fontId="11" fillId="8" borderId="4" xfId="4" applyNumberFormat="1" applyFont="1" applyFill="1" applyBorder="1" applyAlignment="1" applyProtection="1">
      <alignment horizontal="center" vertical="center" wrapText="1"/>
      <protection locked="0"/>
    </xf>
    <xf numFmtId="0" fontId="11" fillId="7" borderId="26" xfId="4" applyFont="1" applyFill="1" applyBorder="1" applyAlignment="1" applyProtection="1">
      <alignment horizontal="center" vertical="center" wrapText="1"/>
      <protection locked="0"/>
    </xf>
    <xf numFmtId="0" fontId="11" fillId="7" borderId="27" xfId="4" applyFont="1" applyFill="1" applyBorder="1" applyAlignment="1" applyProtection="1">
      <alignment horizontal="center" vertical="center" wrapText="1"/>
      <protection locked="0"/>
    </xf>
    <xf numFmtId="0" fontId="11" fillId="7" borderId="28" xfId="4" applyFont="1" applyFill="1" applyBorder="1" applyAlignment="1" applyProtection="1">
      <alignment horizontal="center" vertical="center" wrapText="1"/>
      <protection locked="0"/>
    </xf>
    <xf numFmtId="9" fontId="11" fillId="8" borderId="15" xfId="1" applyFont="1" applyFill="1" applyBorder="1" applyAlignment="1" applyProtection="1">
      <alignment horizontal="center" vertical="center" wrapText="1"/>
      <protection locked="0"/>
    </xf>
    <xf numFmtId="9" fontId="11" fillId="8" borderId="16" xfId="1" applyFont="1" applyFill="1" applyBorder="1" applyAlignment="1" applyProtection="1">
      <alignment horizontal="center" vertical="center" wrapText="1"/>
      <protection locked="0"/>
    </xf>
    <xf numFmtId="0" fontId="11" fillId="7" borderId="24" xfId="4" applyFont="1" applyFill="1" applyBorder="1" applyAlignment="1" applyProtection="1">
      <alignment horizontal="center" vertical="center" wrapText="1"/>
      <protection locked="0"/>
    </xf>
    <xf numFmtId="0" fontId="11" fillId="7" borderId="3" xfId="4" applyFont="1" applyFill="1" applyBorder="1" applyAlignment="1" applyProtection="1">
      <alignment horizontal="center" vertical="center" wrapText="1"/>
      <protection locked="0"/>
    </xf>
    <xf numFmtId="0" fontId="11" fillId="7" borderId="25" xfId="4" applyFont="1" applyFill="1" applyBorder="1" applyAlignment="1" applyProtection="1">
      <alignment horizontal="center" vertical="center" wrapText="1"/>
      <protection locked="0"/>
    </xf>
    <xf numFmtId="0" fontId="12" fillId="5" borderId="23" xfId="0" applyFont="1" applyFill="1" applyBorder="1" applyAlignment="1" applyProtection="1">
      <alignment horizontal="center" vertical="center" wrapText="1"/>
      <protection locked="0"/>
    </xf>
    <xf numFmtId="0" fontId="12" fillId="5" borderId="22" xfId="0" applyFont="1" applyFill="1" applyBorder="1" applyAlignment="1" applyProtection="1">
      <alignment horizontal="center" vertical="center" wrapText="1"/>
      <protection locked="0"/>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6" fillId="3" borderId="8"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6" fillId="3" borderId="17" xfId="0" applyFont="1" applyFill="1" applyBorder="1" applyAlignment="1" applyProtection="1">
      <alignment horizontal="center" vertical="center" wrapText="1"/>
      <protection hidden="1"/>
    </xf>
    <xf numFmtId="0" fontId="6" fillId="3" borderId="0"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hidden="1"/>
    </xf>
    <xf numFmtId="0" fontId="5" fillId="0" borderId="0" xfId="2"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protection hidden="1"/>
    </xf>
    <xf numFmtId="0" fontId="6" fillId="3" borderId="13" xfId="0" applyFont="1" applyFill="1" applyBorder="1" applyAlignment="1" applyProtection="1">
      <alignment horizontal="center" vertical="center" wrapText="1"/>
      <protection hidden="1"/>
    </xf>
    <xf numFmtId="0" fontId="6" fillId="3" borderId="14" xfId="0" applyFont="1" applyFill="1" applyBorder="1" applyAlignment="1" applyProtection="1">
      <alignment horizontal="center" vertical="center" wrapText="1"/>
      <protection hidden="1"/>
    </xf>
    <xf numFmtId="0" fontId="6" fillId="3" borderId="18"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wrapText="1"/>
      <protection hidden="1"/>
    </xf>
    <xf numFmtId="0" fontId="0" fillId="0" borderId="3"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6" fillId="3" borderId="2" xfId="0" applyFont="1" applyFill="1" applyBorder="1" applyAlignment="1" applyProtection="1">
      <alignment horizontal="right" vertical="center"/>
      <protection hidden="1"/>
    </xf>
    <xf numFmtId="0" fontId="6" fillId="3" borderId="4" xfId="0" applyFont="1" applyFill="1" applyBorder="1" applyAlignment="1" applyProtection="1">
      <alignment horizontal="right" vertical="center"/>
      <protection hidden="1"/>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7" fillId="0" borderId="1" xfId="0" applyFont="1" applyBorder="1" applyAlignment="1">
      <alignment horizontal="center" vertical="center"/>
    </xf>
    <xf numFmtId="0" fontId="7"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8" fillId="0" borderId="1" xfId="0" applyFont="1" applyBorder="1" applyAlignment="1">
      <alignment horizontal="center" vertical="center" wrapText="1"/>
    </xf>
    <xf numFmtId="14" fontId="0" fillId="0" borderId="2"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4" fontId="0" fillId="0" borderId="8" xfId="0" applyNumberFormat="1" applyBorder="1" applyAlignment="1" applyProtection="1">
      <alignment horizontal="center" vertical="center" wrapText="1"/>
      <protection locked="0"/>
    </xf>
    <xf numFmtId="14" fontId="0" fillId="0" borderId="30" xfId="0" applyNumberFormat="1" applyBorder="1" applyAlignment="1" applyProtection="1">
      <alignment horizontal="center" vertical="center" wrapText="1"/>
      <protection locked="0"/>
    </xf>
    <xf numFmtId="14" fontId="0" fillId="0" borderId="9" xfId="0" applyNumberFormat="1" applyBorder="1" applyAlignment="1" applyProtection="1">
      <alignment horizontal="center" vertical="center" wrapText="1"/>
      <protection locked="0"/>
    </xf>
    <xf numFmtId="0" fontId="0" fillId="0" borderId="1" xfId="0" applyBorder="1" applyAlignment="1">
      <alignment horizontal="center" vertical="center" wrapText="1"/>
    </xf>
    <xf numFmtId="14" fontId="0" fillId="0" borderId="2" xfId="0" applyNumberFormat="1" applyBorder="1" applyAlignment="1" applyProtection="1">
      <alignment horizontal="left" vertical="center"/>
      <protection locked="0"/>
    </xf>
    <xf numFmtId="14" fontId="0" fillId="0" borderId="3" xfId="0" applyNumberFormat="1" applyBorder="1" applyAlignment="1" applyProtection="1">
      <alignment horizontal="left" vertical="center"/>
      <protection locked="0"/>
    </xf>
    <xf numFmtId="14" fontId="0" fillId="0" borderId="4" xfId="0" applyNumberFormat="1" applyBorder="1" applyAlignment="1" applyProtection="1">
      <alignment horizontal="left" vertical="center"/>
      <protection locked="0"/>
    </xf>
    <xf numFmtId="0" fontId="6" fillId="3" borderId="12" xfId="0" applyFont="1" applyFill="1" applyBorder="1" applyAlignment="1" applyProtection="1">
      <alignment horizontal="center" vertical="center" wrapText="1"/>
      <protection hidden="1"/>
    </xf>
    <xf numFmtId="0" fontId="0" fillId="0" borderId="8"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cellXfs>
  <cellStyles count="5">
    <cellStyle name="Hipervínculo" xfId="2" builtinId="8"/>
    <cellStyle name="Millares" xfId="3" builtinId="3"/>
    <cellStyle name="Normal" xfId="0" builtinId="0"/>
    <cellStyle name="Normal 2" xfId="4" xr:uid="{C1D08291-D1F7-B444-9F30-C07EE288CABD}"/>
    <cellStyle name="Porcentaje" xfId="1" builtinId="5"/>
  </cellStyles>
  <dxfs count="6">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s>
  <tableStyles count="0" defaultTableStyle="TableStyleMedium2" defaultPivotStyle="PivotStyleLight16"/>
  <colors>
    <mruColors>
      <color rgb="FFCC66FF"/>
      <color rgb="FFEE3F6A"/>
      <color rgb="FF255988"/>
      <color rgb="FF008D26"/>
      <color rgb="FF3FA2DD"/>
      <color rgb="FF003B58"/>
      <color rgb="FF660066"/>
      <color rgb="FFCC0099"/>
      <color rgb="FF00A6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06/relationships/rdRichValueTypes" Target="richData/rdRichValueTypes.xml"/><Relationship Id="rId5" Type="http://schemas.openxmlformats.org/officeDocument/2006/relationships/sheetMetadata" Target="metadata.xml"/><Relationship Id="rId10" Type="http://schemas.microsoft.com/office/2022/10/relationships/richValueRel" Target="richData/richValueRel.xml"/><Relationship Id="rId4" Type="http://schemas.openxmlformats.org/officeDocument/2006/relationships/sharedStrings" Target="sharedStrings.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N60"/>
  <sheetViews>
    <sheetView showGridLines="0" tabSelected="1" zoomScale="80" zoomScaleNormal="80" zoomScaleSheetLayoutView="100" workbookViewId="0">
      <pane ySplit="14" topLeftCell="A15" activePane="bottomLeft" state="frozen"/>
      <selection pane="bottomLeft" activeCell="D19" sqref="D19"/>
    </sheetView>
  </sheetViews>
  <sheetFormatPr baseColWidth="10" defaultColWidth="9.140625" defaultRowHeight="15" x14ac:dyDescent="0.25"/>
  <cols>
    <col min="1" max="2" width="25.85546875" style="1" customWidth="1"/>
    <col min="3" max="3" width="28.140625" style="1" customWidth="1"/>
    <col min="4" max="4" width="28.85546875" style="1" customWidth="1"/>
    <col min="5" max="5" width="25.85546875" style="1" customWidth="1"/>
    <col min="6" max="6" width="37.5703125" style="1" customWidth="1"/>
    <col min="7" max="8" width="25.85546875" style="1" customWidth="1"/>
    <col min="9" max="9" width="19.140625" style="1" customWidth="1"/>
    <col min="10" max="10" width="23.85546875" style="1" customWidth="1"/>
    <col min="11" max="26" width="4" style="2" customWidth="1"/>
    <col min="27" max="34" width="4" style="1" customWidth="1"/>
    <col min="35" max="35" width="16.42578125" style="1" customWidth="1"/>
    <col min="36" max="36" width="20.28515625" style="1" customWidth="1"/>
    <col min="37" max="37" width="18.140625" style="1" customWidth="1"/>
    <col min="38" max="38" width="18" style="1" customWidth="1"/>
    <col min="39" max="39" width="16.7109375" style="1" customWidth="1"/>
    <col min="40" max="40" width="20" style="1" customWidth="1"/>
    <col min="41" max="16384" width="9.140625" style="1"/>
  </cols>
  <sheetData>
    <row r="1" spans="1:40" ht="26.1" customHeight="1" x14ac:dyDescent="0.25">
      <c r="A1" s="69" t="s">
        <v>23</v>
      </c>
      <c r="B1" s="69"/>
      <c r="C1" s="69"/>
      <c r="D1" s="69" t="s">
        <v>24</v>
      </c>
      <c r="E1" s="69"/>
      <c r="F1" s="69"/>
      <c r="G1" s="68" t="e" vm="1">
        <v>#VALUE!</v>
      </c>
      <c r="H1" s="68"/>
      <c r="I1" s="68"/>
      <c r="J1" s="68"/>
    </row>
    <row r="2" spans="1:40" ht="33.950000000000003" customHeight="1" x14ac:dyDescent="0.25">
      <c r="A2" s="71" t="s">
        <v>25</v>
      </c>
      <c r="B2" s="71"/>
      <c r="C2" s="71"/>
      <c r="D2" s="78" t="s">
        <v>33</v>
      </c>
      <c r="E2" s="78"/>
      <c r="F2" s="78"/>
      <c r="G2" s="68"/>
      <c r="H2" s="68"/>
      <c r="I2" s="68"/>
      <c r="J2" s="68"/>
    </row>
    <row r="3" spans="1:40" ht="26.1" customHeight="1" x14ac:dyDescent="0.25">
      <c r="A3" s="69" t="s">
        <v>26</v>
      </c>
      <c r="B3" s="69"/>
      <c r="C3" s="69"/>
      <c r="D3" s="69" t="s">
        <v>27</v>
      </c>
      <c r="E3" s="69"/>
      <c r="F3" s="16" t="s">
        <v>28</v>
      </c>
      <c r="G3" s="69" t="s">
        <v>29</v>
      </c>
      <c r="H3" s="69"/>
      <c r="I3" s="69" t="s">
        <v>30</v>
      </c>
      <c r="J3" s="69"/>
    </row>
    <row r="4" spans="1:40" ht="33.950000000000003" customHeight="1" x14ac:dyDescent="0.25">
      <c r="A4" s="78" t="s">
        <v>35</v>
      </c>
      <c r="B4" s="78"/>
      <c r="C4" s="78"/>
      <c r="D4" s="78" t="s">
        <v>34</v>
      </c>
      <c r="E4" s="78"/>
      <c r="F4" s="17" t="s">
        <v>31</v>
      </c>
      <c r="G4" s="70">
        <v>46029</v>
      </c>
      <c r="H4" s="70"/>
      <c r="I4" s="71" t="s">
        <v>32</v>
      </c>
      <c r="J4" s="71"/>
    </row>
    <row r="5" spans="1:40" ht="15" customHeight="1" x14ac:dyDescent="0.25">
      <c r="A5" s="5"/>
      <c r="K5" s="8"/>
      <c r="L5" s="55"/>
      <c r="M5" s="55"/>
      <c r="N5" s="55"/>
      <c r="O5" s="55"/>
      <c r="P5" s="55"/>
      <c r="Q5" s="55"/>
      <c r="R5" s="55"/>
      <c r="S5" s="55"/>
      <c r="T5" s="55"/>
      <c r="U5" s="55"/>
      <c r="V5" s="55"/>
      <c r="W5" s="55"/>
      <c r="X5" s="1"/>
      <c r="Y5" s="1"/>
      <c r="Z5" s="1"/>
      <c r="AJ5" s="10"/>
    </row>
    <row r="6" spans="1:40" ht="15" customHeight="1" x14ac:dyDescent="0.25">
      <c r="A6" s="63" t="s">
        <v>20</v>
      </c>
      <c r="B6" s="64"/>
      <c r="C6" s="65" t="s">
        <v>71</v>
      </c>
      <c r="D6" s="66"/>
      <c r="E6" s="67"/>
      <c r="F6" s="63" t="s">
        <v>72</v>
      </c>
      <c r="G6" s="64"/>
      <c r="H6" s="29"/>
      <c r="I6" s="61"/>
      <c r="J6" s="62"/>
      <c r="K6" s="8"/>
      <c r="L6" s="55"/>
      <c r="M6" s="55"/>
      <c r="N6" s="55"/>
      <c r="O6" s="55"/>
      <c r="P6" s="55"/>
      <c r="Q6" s="55"/>
      <c r="R6" s="55"/>
      <c r="S6" s="55"/>
      <c r="T6" s="55"/>
      <c r="U6" s="55"/>
      <c r="V6" s="55"/>
      <c r="W6" s="55"/>
      <c r="X6" s="1"/>
      <c r="Y6" s="1"/>
      <c r="Z6" s="1"/>
      <c r="AJ6" s="10"/>
    </row>
    <row r="7" spans="1:40" ht="15" customHeight="1" x14ac:dyDescent="0.25">
      <c r="A7" s="63" t="s">
        <v>21</v>
      </c>
      <c r="B7" s="64"/>
      <c r="C7" s="72"/>
      <c r="D7" s="73"/>
      <c r="E7" s="74"/>
      <c r="F7" s="63" t="s">
        <v>22</v>
      </c>
      <c r="G7" s="64"/>
      <c r="H7" s="29"/>
      <c r="I7" s="61"/>
      <c r="J7" s="62"/>
      <c r="K7" s="8"/>
      <c r="L7" s="55"/>
      <c r="M7" s="55"/>
      <c r="N7" s="55"/>
      <c r="O7" s="55"/>
      <c r="P7" s="55"/>
      <c r="Q7" s="55"/>
      <c r="R7" s="55"/>
      <c r="S7" s="55"/>
      <c r="T7" s="55"/>
      <c r="U7" s="55"/>
      <c r="V7" s="55"/>
      <c r="W7" s="55"/>
      <c r="X7" s="1"/>
      <c r="Y7" s="1"/>
      <c r="Z7" s="1"/>
      <c r="AJ7" s="10"/>
    </row>
    <row r="8" spans="1:40" ht="15" customHeight="1" x14ac:dyDescent="0.25">
      <c r="A8" s="63" t="s">
        <v>37</v>
      </c>
      <c r="B8" s="64"/>
      <c r="C8" s="79" t="s">
        <v>74</v>
      </c>
      <c r="D8" s="80"/>
      <c r="E8" s="80"/>
      <c r="F8" s="80"/>
      <c r="G8" s="80"/>
      <c r="H8" s="80"/>
      <c r="I8" s="80"/>
      <c r="J8" s="81"/>
      <c r="K8" s="8"/>
      <c r="L8" s="12"/>
      <c r="M8" s="12"/>
      <c r="N8" s="12"/>
      <c r="O8" s="12"/>
      <c r="P8" s="12"/>
      <c r="Q8" s="12"/>
      <c r="R8" s="12"/>
      <c r="S8" s="12"/>
      <c r="T8" s="12"/>
      <c r="U8" s="12"/>
      <c r="V8" s="12"/>
      <c r="W8" s="12"/>
      <c r="X8" s="1"/>
      <c r="Y8" s="1"/>
      <c r="Z8" s="1"/>
      <c r="AJ8" s="10"/>
    </row>
    <row r="9" spans="1:40" ht="36.75" customHeight="1" x14ac:dyDescent="0.25">
      <c r="A9" s="63" t="s">
        <v>36</v>
      </c>
      <c r="B9" s="64"/>
      <c r="C9" s="86" t="s">
        <v>86</v>
      </c>
      <c r="D9" s="87"/>
      <c r="E9" s="87"/>
      <c r="F9" s="87"/>
      <c r="G9" s="87"/>
      <c r="H9" s="87"/>
      <c r="I9" s="87"/>
      <c r="J9" s="88"/>
      <c r="K9" s="8"/>
      <c r="L9" s="1"/>
      <c r="M9" s="1"/>
      <c r="N9" s="1"/>
      <c r="O9" s="1"/>
      <c r="P9" s="1"/>
      <c r="Q9" s="1"/>
      <c r="R9" s="1"/>
      <c r="S9" s="1"/>
      <c r="T9" s="1"/>
      <c r="U9" s="1"/>
      <c r="V9" s="1"/>
      <c r="W9" s="1"/>
      <c r="X9" s="1"/>
      <c r="Y9" s="1"/>
      <c r="Z9" s="1"/>
      <c r="AJ9" s="10"/>
    </row>
    <row r="10" spans="1:40" ht="5.25" customHeight="1" x14ac:dyDescent="0.25">
      <c r="A10" s="6"/>
      <c r="B10" s="7"/>
      <c r="C10" s="7"/>
      <c r="D10" s="7"/>
      <c r="E10" s="7"/>
      <c r="F10" s="7"/>
      <c r="G10" s="7"/>
      <c r="H10" s="7"/>
      <c r="I10" s="7"/>
      <c r="J10" s="7"/>
      <c r="K10" s="9"/>
      <c r="L10" s="7"/>
      <c r="M10" s="7"/>
      <c r="N10" s="7"/>
      <c r="O10" s="7"/>
      <c r="P10" s="7"/>
      <c r="Q10" s="7"/>
      <c r="R10" s="7"/>
      <c r="S10" s="7"/>
      <c r="T10" s="7"/>
      <c r="U10" s="7"/>
      <c r="V10" s="7"/>
      <c r="W10" s="7"/>
      <c r="X10" s="7"/>
      <c r="Y10" s="7"/>
      <c r="Z10" s="7"/>
      <c r="AA10" s="7"/>
      <c r="AB10" s="7"/>
      <c r="AC10" s="7"/>
      <c r="AD10" s="7"/>
      <c r="AE10" s="7"/>
      <c r="AF10" s="7"/>
      <c r="AG10" s="7"/>
      <c r="AH10" s="7"/>
      <c r="AI10" s="7"/>
      <c r="AJ10" s="11"/>
      <c r="AK10" s="7"/>
      <c r="AL10" s="7"/>
    </row>
    <row r="11" spans="1:40" ht="15" customHeight="1" x14ac:dyDescent="0.25">
      <c r="A11" s="56" t="s">
        <v>38</v>
      </c>
      <c r="B11" s="54" t="s">
        <v>39</v>
      </c>
      <c r="C11" s="54" t="s">
        <v>40</v>
      </c>
      <c r="D11" s="54" t="s">
        <v>41</v>
      </c>
      <c r="E11" s="54" t="s">
        <v>42</v>
      </c>
      <c r="F11" s="54" t="s">
        <v>43</v>
      </c>
      <c r="G11" s="54" t="s">
        <v>44</v>
      </c>
      <c r="H11" s="82" t="s">
        <v>45</v>
      </c>
      <c r="I11" s="57" t="s">
        <v>46</v>
      </c>
      <c r="J11" s="58" t="s">
        <v>47</v>
      </c>
      <c r="K11" s="48" t="s">
        <v>56</v>
      </c>
      <c r="L11" s="48"/>
      <c r="M11" s="48"/>
      <c r="N11" s="48"/>
      <c r="O11" s="48"/>
      <c r="P11" s="48"/>
      <c r="Q11" s="48"/>
      <c r="R11" s="48"/>
      <c r="S11" s="48"/>
      <c r="T11" s="48"/>
      <c r="U11" s="48"/>
      <c r="V11" s="48"/>
      <c r="W11" s="48"/>
      <c r="X11" s="48"/>
      <c r="Y11" s="48"/>
      <c r="Z11" s="48"/>
      <c r="AA11" s="48"/>
      <c r="AB11" s="48"/>
      <c r="AC11" s="48"/>
      <c r="AD11" s="48"/>
      <c r="AE11" s="48"/>
      <c r="AF11" s="48"/>
      <c r="AG11" s="48"/>
      <c r="AH11" s="48"/>
      <c r="AI11" s="49" t="s">
        <v>55</v>
      </c>
      <c r="AJ11" s="50"/>
      <c r="AK11" s="50"/>
      <c r="AL11" s="50"/>
      <c r="AM11" s="50"/>
      <c r="AN11" s="50"/>
    </row>
    <row r="12" spans="1:40" ht="15" customHeight="1" x14ac:dyDescent="0.25">
      <c r="A12" s="56"/>
      <c r="B12" s="54"/>
      <c r="C12" s="54"/>
      <c r="D12" s="54"/>
      <c r="E12" s="54"/>
      <c r="F12" s="54"/>
      <c r="G12" s="54"/>
      <c r="H12" s="49"/>
      <c r="I12" s="50"/>
      <c r="J12" s="59"/>
      <c r="K12" s="54" t="s">
        <v>0</v>
      </c>
      <c r="L12" s="54"/>
      <c r="M12" s="54"/>
      <c r="N12" s="54"/>
      <c r="O12" s="54"/>
      <c r="P12" s="54"/>
      <c r="Q12" s="54" t="s">
        <v>1</v>
      </c>
      <c r="R12" s="54"/>
      <c r="S12" s="54"/>
      <c r="T12" s="54"/>
      <c r="U12" s="54"/>
      <c r="V12" s="54"/>
      <c r="W12" s="54" t="s">
        <v>2</v>
      </c>
      <c r="X12" s="54"/>
      <c r="Y12" s="54"/>
      <c r="Z12" s="54"/>
      <c r="AA12" s="54"/>
      <c r="AB12" s="54"/>
      <c r="AC12" s="54" t="s">
        <v>3</v>
      </c>
      <c r="AD12" s="54"/>
      <c r="AE12" s="54"/>
      <c r="AF12" s="54"/>
      <c r="AG12" s="54"/>
      <c r="AH12" s="54"/>
      <c r="AI12" s="51"/>
      <c r="AJ12" s="52"/>
      <c r="AK12" s="52"/>
      <c r="AL12" s="52"/>
      <c r="AM12" s="52"/>
      <c r="AN12" s="52"/>
    </row>
    <row r="13" spans="1:40" s="3" customFormat="1" ht="15" customHeight="1" x14ac:dyDescent="0.25">
      <c r="A13" s="56"/>
      <c r="B13" s="54"/>
      <c r="C13" s="54"/>
      <c r="D13" s="54"/>
      <c r="E13" s="54"/>
      <c r="F13" s="54"/>
      <c r="G13" s="54"/>
      <c r="H13" s="49"/>
      <c r="I13" s="50"/>
      <c r="J13" s="59"/>
      <c r="K13" s="53" t="s">
        <v>7</v>
      </c>
      <c r="L13" s="53"/>
      <c r="M13" s="53" t="s">
        <v>8</v>
      </c>
      <c r="N13" s="53"/>
      <c r="O13" s="53" t="s">
        <v>9</v>
      </c>
      <c r="P13" s="53"/>
      <c r="Q13" s="53" t="s">
        <v>10</v>
      </c>
      <c r="R13" s="53"/>
      <c r="S13" s="53" t="s">
        <v>11</v>
      </c>
      <c r="T13" s="53"/>
      <c r="U13" s="53" t="s">
        <v>12</v>
      </c>
      <c r="V13" s="53"/>
      <c r="W13" s="53" t="s">
        <v>13</v>
      </c>
      <c r="X13" s="53" t="s">
        <v>4</v>
      </c>
      <c r="Y13" s="53" t="s">
        <v>14</v>
      </c>
      <c r="Z13" s="53" t="s">
        <v>6</v>
      </c>
      <c r="AA13" s="53" t="s">
        <v>15</v>
      </c>
      <c r="AB13" s="53"/>
      <c r="AC13" s="53" t="s">
        <v>16</v>
      </c>
      <c r="AD13" s="53"/>
      <c r="AE13" s="53" t="s">
        <v>17</v>
      </c>
      <c r="AF13" s="53"/>
      <c r="AG13" s="53" t="s">
        <v>18</v>
      </c>
      <c r="AH13" s="53"/>
      <c r="AI13" s="47" t="s">
        <v>50</v>
      </c>
      <c r="AJ13" s="47" t="s">
        <v>51</v>
      </c>
      <c r="AK13" s="47" t="s">
        <v>52</v>
      </c>
      <c r="AL13" s="47" t="s">
        <v>53</v>
      </c>
      <c r="AM13" s="47" t="s">
        <v>54</v>
      </c>
      <c r="AN13" s="47" t="s">
        <v>19</v>
      </c>
    </row>
    <row r="14" spans="1:40" s="4" customFormat="1" ht="15" customHeight="1" x14ac:dyDescent="0.25">
      <c r="A14" s="56"/>
      <c r="B14" s="54"/>
      <c r="C14" s="54"/>
      <c r="D14" s="54"/>
      <c r="E14" s="54"/>
      <c r="F14" s="54"/>
      <c r="G14" s="54"/>
      <c r="H14" s="51"/>
      <c r="I14" s="52"/>
      <c r="J14" s="60"/>
      <c r="K14" s="18" t="s">
        <v>48</v>
      </c>
      <c r="L14" s="18" t="s">
        <v>49</v>
      </c>
      <c r="M14" s="18" t="s">
        <v>48</v>
      </c>
      <c r="N14" s="18" t="s">
        <v>49</v>
      </c>
      <c r="O14" s="18" t="s">
        <v>48</v>
      </c>
      <c r="P14" s="18" t="s">
        <v>49</v>
      </c>
      <c r="Q14" s="18" t="s">
        <v>48</v>
      </c>
      <c r="R14" s="18" t="s">
        <v>49</v>
      </c>
      <c r="S14" s="18" t="s">
        <v>48</v>
      </c>
      <c r="T14" s="18" t="s">
        <v>49</v>
      </c>
      <c r="U14" s="18" t="s">
        <v>48</v>
      </c>
      <c r="V14" s="18" t="s">
        <v>49</v>
      </c>
      <c r="W14" s="18" t="s">
        <v>48</v>
      </c>
      <c r="X14" s="18" t="s">
        <v>49</v>
      </c>
      <c r="Y14" s="18" t="s">
        <v>48</v>
      </c>
      <c r="Z14" s="18" t="s">
        <v>49</v>
      </c>
      <c r="AA14" s="18" t="s">
        <v>48</v>
      </c>
      <c r="AB14" s="18" t="s">
        <v>49</v>
      </c>
      <c r="AC14" s="18" t="s">
        <v>48</v>
      </c>
      <c r="AD14" s="18" t="s">
        <v>49</v>
      </c>
      <c r="AE14" s="18" t="s">
        <v>48</v>
      </c>
      <c r="AF14" s="18" t="s">
        <v>49</v>
      </c>
      <c r="AG14" s="18" t="s">
        <v>48</v>
      </c>
      <c r="AH14" s="18" t="s">
        <v>49</v>
      </c>
      <c r="AI14" s="48"/>
      <c r="AJ14" s="48"/>
      <c r="AK14" s="48"/>
      <c r="AL14" s="48"/>
      <c r="AM14" s="48"/>
      <c r="AN14" s="48"/>
    </row>
    <row r="15" spans="1:40" s="3" customFormat="1" ht="50.25" customHeight="1" x14ac:dyDescent="0.25">
      <c r="A15" s="75" t="s">
        <v>85</v>
      </c>
      <c r="B15" s="83" t="s">
        <v>71</v>
      </c>
      <c r="C15" s="14"/>
      <c r="D15" s="14"/>
      <c r="E15" s="31">
        <v>1</v>
      </c>
      <c r="F15" s="27" t="s">
        <v>75</v>
      </c>
      <c r="G15" s="14"/>
      <c r="H15" s="14" t="s">
        <v>84</v>
      </c>
      <c r="I15" s="30" t="s">
        <v>73</v>
      </c>
      <c r="J15" s="28" t="s">
        <v>83</v>
      </c>
      <c r="K15" s="13" t="s">
        <v>48</v>
      </c>
      <c r="L15" s="13"/>
      <c r="M15" s="13"/>
      <c r="N15" s="13"/>
      <c r="O15" s="13"/>
      <c r="P15" s="13"/>
      <c r="Q15" s="13"/>
      <c r="R15" s="13"/>
      <c r="S15" s="13"/>
      <c r="T15" s="13"/>
      <c r="U15" s="13"/>
      <c r="V15" s="13"/>
      <c r="W15" s="13"/>
      <c r="X15" s="13"/>
      <c r="Y15" s="13"/>
      <c r="Z15" s="13"/>
      <c r="AA15" s="13"/>
      <c r="AB15" s="13"/>
      <c r="AC15" s="13"/>
      <c r="AD15" s="13"/>
      <c r="AE15" s="13"/>
      <c r="AF15" s="13"/>
      <c r="AG15" s="13"/>
      <c r="AH15" s="13"/>
      <c r="AI15" s="15"/>
      <c r="AJ15" s="19" t="e">
        <f t="shared" ref="AJ15:AJ22" si="0">SUM(K15+M15+O15+Q15+S15+U15+W15+Y15+AA15+AC15+AE15+AG15)</f>
        <v>#VALUE!</v>
      </c>
      <c r="AK15" s="19">
        <f t="shared" ref="AK15:AK22" si="1">SUM(L15+N15+P15+R15+T15+V15+X15+Z15+AB15+AD15+AF15+AH15)</f>
        <v>0</v>
      </c>
      <c r="AL15" s="19" t="e">
        <f t="shared" ref="AL15:AL22" si="2">(AJ15-AK15)</f>
        <v>#VALUE!</v>
      </c>
      <c r="AM15" s="20" t="e">
        <f t="shared" ref="AM15:AM22" si="3">(AK15/AJ15)</f>
        <v>#VALUE!</v>
      </c>
      <c r="AN15" s="14"/>
    </row>
    <row r="16" spans="1:40" s="3" customFormat="1" ht="50.25" customHeight="1" x14ac:dyDescent="0.25">
      <c r="A16" s="76"/>
      <c r="B16" s="84"/>
      <c r="C16" s="14"/>
      <c r="D16" s="14"/>
      <c r="E16" s="31">
        <v>2</v>
      </c>
      <c r="F16" s="27" t="s">
        <v>76</v>
      </c>
      <c r="G16" s="14"/>
      <c r="H16" s="14" t="s">
        <v>84</v>
      </c>
      <c r="I16" s="30" t="s">
        <v>73</v>
      </c>
      <c r="J16" s="28" t="s">
        <v>83</v>
      </c>
      <c r="K16" s="13" t="s">
        <v>48</v>
      </c>
      <c r="L16" s="13"/>
      <c r="M16" s="13"/>
      <c r="N16" s="13"/>
      <c r="O16" s="13"/>
      <c r="P16" s="13"/>
      <c r="Q16" s="13"/>
      <c r="R16" s="13"/>
      <c r="S16" s="13"/>
      <c r="T16" s="13"/>
      <c r="U16" s="13"/>
      <c r="V16" s="13"/>
      <c r="W16" s="13"/>
      <c r="X16" s="13"/>
      <c r="Y16" s="13"/>
      <c r="Z16" s="13"/>
      <c r="AA16" s="13"/>
      <c r="AB16" s="13"/>
      <c r="AC16" s="13"/>
      <c r="AD16" s="13"/>
      <c r="AE16" s="13"/>
      <c r="AF16" s="13"/>
      <c r="AG16" s="13"/>
      <c r="AH16" s="13"/>
      <c r="AI16" s="15"/>
      <c r="AJ16" s="19" t="e">
        <f t="shared" si="0"/>
        <v>#VALUE!</v>
      </c>
      <c r="AK16" s="19">
        <f t="shared" si="1"/>
        <v>0</v>
      </c>
      <c r="AL16" s="19" t="e">
        <f t="shared" si="2"/>
        <v>#VALUE!</v>
      </c>
      <c r="AM16" s="20" t="e">
        <f t="shared" si="3"/>
        <v>#VALUE!</v>
      </c>
      <c r="AN16" s="14"/>
    </row>
    <row r="17" spans="1:40" s="3" customFormat="1" ht="50.25" customHeight="1" x14ac:dyDescent="0.25">
      <c r="A17" s="76"/>
      <c r="B17" s="84"/>
      <c r="C17" s="14"/>
      <c r="D17" s="14"/>
      <c r="E17" s="31">
        <v>3</v>
      </c>
      <c r="F17" s="27" t="s">
        <v>77</v>
      </c>
      <c r="G17" s="14"/>
      <c r="H17" s="14" t="s">
        <v>84</v>
      </c>
      <c r="I17" s="30" t="s">
        <v>73</v>
      </c>
      <c r="J17" s="28" t="s">
        <v>83</v>
      </c>
      <c r="K17" s="13"/>
      <c r="L17" s="13"/>
      <c r="M17" s="13"/>
      <c r="N17" s="13"/>
      <c r="O17" s="13" t="s">
        <v>48</v>
      </c>
      <c r="P17" s="13"/>
      <c r="Q17" s="13"/>
      <c r="R17" s="13"/>
      <c r="S17" s="13"/>
      <c r="T17" s="13"/>
      <c r="U17" s="13" t="s">
        <v>48</v>
      </c>
      <c r="V17" s="13"/>
      <c r="W17" s="13"/>
      <c r="X17" s="13"/>
      <c r="Y17" s="13"/>
      <c r="Z17" s="13"/>
      <c r="AA17" s="13" t="s">
        <v>48</v>
      </c>
      <c r="AB17" s="13"/>
      <c r="AC17" s="13"/>
      <c r="AD17" s="13"/>
      <c r="AE17" s="13"/>
      <c r="AF17" s="13"/>
      <c r="AG17" s="13" t="s">
        <v>48</v>
      </c>
      <c r="AH17" s="13"/>
      <c r="AI17" s="15"/>
      <c r="AJ17" s="19" t="e">
        <f t="shared" si="0"/>
        <v>#VALUE!</v>
      </c>
      <c r="AK17" s="19">
        <f t="shared" si="1"/>
        <v>0</v>
      </c>
      <c r="AL17" s="19" t="e">
        <f t="shared" si="2"/>
        <v>#VALUE!</v>
      </c>
      <c r="AM17" s="20" t="e">
        <f t="shared" si="3"/>
        <v>#VALUE!</v>
      </c>
      <c r="AN17" s="14"/>
    </row>
    <row r="18" spans="1:40" s="3" customFormat="1" ht="50.25" customHeight="1" x14ac:dyDescent="0.25">
      <c r="A18" s="76"/>
      <c r="B18" s="84"/>
      <c r="C18" s="14"/>
      <c r="D18" s="14"/>
      <c r="E18" s="31">
        <v>4</v>
      </c>
      <c r="F18" s="27" t="s">
        <v>78</v>
      </c>
      <c r="G18" s="14"/>
      <c r="H18" s="14" t="s">
        <v>84</v>
      </c>
      <c r="I18" s="30" t="s">
        <v>73</v>
      </c>
      <c r="J18" s="28" t="s">
        <v>83</v>
      </c>
      <c r="K18" s="13"/>
      <c r="L18" s="13"/>
      <c r="M18" s="13" t="s">
        <v>48</v>
      </c>
      <c r="N18" s="13"/>
      <c r="O18" s="13"/>
      <c r="P18" s="13"/>
      <c r="Q18" s="13"/>
      <c r="R18" s="13"/>
      <c r="S18" s="13"/>
      <c r="T18" s="13"/>
      <c r="U18" s="13"/>
      <c r="V18" s="13"/>
      <c r="W18" s="13"/>
      <c r="X18" s="13"/>
      <c r="Y18" s="13"/>
      <c r="Z18" s="13"/>
      <c r="AA18" s="13"/>
      <c r="AB18" s="13"/>
      <c r="AC18" s="13"/>
      <c r="AD18" s="13"/>
      <c r="AE18" s="13"/>
      <c r="AF18" s="13"/>
      <c r="AG18" s="13"/>
      <c r="AH18" s="13"/>
      <c r="AI18" s="15"/>
      <c r="AJ18" s="19" t="e">
        <f t="shared" si="0"/>
        <v>#VALUE!</v>
      </c>
      <c r="AK18" s="19">
        <f t="shared" si="1"/>
        <v>0</v>
      </c>
      <c r="AL18" s="19" t="e">
        <f t="shared" si="2"/>
        <v>#VALUE!</v>
      </c>
      <c r="AM18" s="20" t="e">
        <f t="shared" si="3"/>
        <v>#VALUE!</v>
      </c>
      <c r="AN18" s="14"/>
    </row>
    <row r="19" spans="1:40" s="3" customFormat="1" ht="50.25" customHeight="1" x14ac:dyDescent="0.25">
      <c r="A19" s="76"/>
      <c r="B19" s="84"/>
      <c r="C19" s="14"/>
      <c r="D19" s="14"/>
      <c r="E19" s="31">
        <v>5</v>
      </c>
      <c r="F19" s="27" t="s">
        <v>79</v>
      </c>
      <c r="G19" s="14"/>
      <c r="H19" s="14" t="s">
        <v>84</v>
      </c>
      <c r="I19" s="30" t="s">
        <v>73</v>
      </c>
      <c r="J19" s="28" t="s">
        <v>83</v>
      </c>
      <c r="K19" s="13"/>
      <c r="L19" s="13"/>
      <c r="M19" s="13" t="s">
        <v>48</v>
      </c>
      <c r="N19" s="13"/>
      <c r="O19" s="13"/>
      <c r="P19" s="13"/>
      <c r="Q19" s="13"/>
      <c r="R19" s="13"/>
      <c r="S19" s="13"/>
      <c r="T19" s="13"/>
      <c r="U19" s="13" t="s">
        <v>48</v>
      </c>
      <c r="V19" s="13"/>
      <c r="W19" s="13"/>
      <c r="X19" s="13"/>
      <c r="Y19" s="13"/>
      <c r="Z19" s="13"/>
      <c r="AA19" s="13"/>
      <c r="AB19" s="13"/>
      <c r="AC19" s="13"/>
      <c r="AD19" s="13"/>
      <c r="AE19" s="13"/>
      <c r="AF19" s="13"/>
      <c r="AG19" s="13" t="s">
        <v>48</v>
      </c>
      <c r="AH19" s="13"/>
      <c r="AI19" s="15"/>
      <c r="AJ19" s="19" t="e">
        <f t="shared" si="0"/>
        <v>#VALUE!</v>
      </c>
      <c r="AK19" s="19">
        <f t="shared" si="1"/>
        <v>0</v>
      </c>
      <c r="AL19" s="19" t="e">
        <f t="shared" si="2"/>
        <v>#VALUE!</v>
      </c>
      <c r="AM19" s="20" t="e">
        <f t="shared" si="3"/>
        <v>#VALUE!</v>
      </c>
      <c r="AN19" s="14"/>
    </row>
    <row r="20" spans="1:40" s="3" customFormat="1" ht="50.25" customHeight="1" x14ac:dyDescent="0.25">
      <c r="A20" s="76"/>
      <c r="B20" s="84"/>
      <c r="C20" s="14"/>
      <c r="D20" s="14"/>
      <c r="E20" s="31">
        <v>6</v>
      </c>
      <c r="F20" s="27" t="s">
        <v>80</v>
      </c>
      <c r="G20" s="14"/>
      <c r="H20" s="14" t="s">
        <v>84</v>
      </c>
      <c r="I20" s="30" t="s">
        <v>73</v>
      </c>
      <c r="J20" s="28" t="s">
        <v>83</v>
      </c>
      <c r="K20" s="13"/>
      <c r="L20" s="13"/>
      <c r="M20" s="13"/>
      <c r="N20" s="13"/>
      <c r="O20" s="13" t="s">
        <v>48</v>
      </c>
      <c r="P20" s="13"/>
      <c r="Q20" s="13"/>
      <c r="R20" s="13"/>
      <c r="S20" s="13" t="s">
        <v>48</v>
      </c>
      <c r="T20" s="13"/>
      <c r="U20" s="13"/>
      <c r="V20" s="13"/>
      <c r="W20" s="13"/>
      <c r="X20" s="13"/>
      <c r="Y20" s="13" t="s">
        <v>48</v>
      </c>
      <c r="Z20" s="13"/>
      <c r="AA20" s="13"/>
      <c r="AB20" s="13"/>
      <c r="AC20" s="13"/>
      <c r="AD20" s="13"/>
      <c r="AE20" s="13" t="s">
        <v>48</v>
      </c>
      <c r="AF20" s="13"/>
      <c r="AG20" s="13"/>
      <c r="AH20" s="13"/>
      <c r="AI20" s="15"/>
      <c r="AJ20" s="19" t="e">
        <f t="shared" si="0"/>
        <v>#VALUE!</v>
      </c>
      <c r="AK20" s="19">
        <f t="shared" si="1"/>
        <v>0</v>
      </c>
      <c r="AL20" s="19" t="e">
        <f t="shared" si="2"/>
        <v>#VALUE!</v>
      </c>
      <c r="AM20" s="20" t="e">
        <f t="shared" si="3"/>
        <v>#VALUE!</v>
      </c>
      <c r="AN20" s="14"/>
    </row>
    <row r="21" spans="1:40" s="3" customFormat="1" ht="50.25" customHeight="1" x14ac:dyDescent="0.25">
      <c r="A21" s="76"/>
      <c r="B21" s="84"/>
      <c r="C21" s="14"/>
      <c r="D21" s="14"/>
      <c r="E21" s="31">
        <v>7</v>
      </c>
      <c r="F21" s="27" t="s">
        <v>81</v>
      </c>
      <c r="G21" s="14"/>
      <c r="H21" s="14" t="s">
        <v>84</v>
      </c>
      <c r="I21" s="30" t="s">
        <v>73</v>
      </c>
      <c r="J21" s="28" t="s">
        <v>83</v>
      </c>
      <c r="K21" s="13"/>
      <c r="L21" s="13"/>
      <c r="M21" s="13"/>
      <c r="N21" s="13"/>
      <c r="O21" s="13"/>
      <c r="P21" s="13"/>
      <c r="Q21" s="13"/>
      <c r="R21" s="13"/>
      <c r="S21" s="13"/>
      <c r="T21" s="13"/>
      <c r="U21" s="13"/>
      <c r="V21" s="13"/>
      <c r="W21" s="13" t="s">
        <v>48</v>
      </c>
      <c r="X21" s="13"/>
      <c r="Y21" s="13"/>
      <c r="Z21" s="13"/>
      <c r="AA21" s="13"/>
      <c r="AB21" s="13"/>
      <c r="AC21" s="13"/>
      <c r="AD21" s="13"/>
      <c r="AE21" s="13"/>
      <c r="AF21" s="13"/>
      <c r="AG21" s="13"/>
      <c r="AH21" s="13"/>
      <c r="AI21" s="15"/>
      <c r="AJ21" s="19" t="e">
        <f t="shared" si="0"/>
        <v>#VALUE!</v>
      </c>
      <c r="AK21" s="19">
        <f t="shared" si="1"/>
        <v>0</v>
      </c>
      <c r="AL21" s="19" t="e">
        <f t="shared" si="2"/>
        <v>#VALUE!</v>
      </c>
      <c r="AM21" s="20" t="e">
        <f t="shared" si="3"/>
        <v>#VALUE!</v>
      </c>
      <c r="AN21" s="14"/>
    </row>
    <row r="22" spans="1:40" s="3" customFormat="1" ht="50.25" customHeight="1" thickBot="1" x14ac:dyDescent="0.3">
      <c r="A22" s="77"/>
      <c r="B22" s="85"/>
      <c r="C22" s="14"/>
      <c r="D22" s="14"/>
      <c r="E22" s="31">
        <v>8</v>
      </c>
      <c r="F22" s="27" t="s">
        <v>82</v>
      </c>
      <c r="G22" s="14"/>
      <c r="H22" s="14" t="s">
        <v>84</v>
      </c>
      <c r="I22" s="30" t="s">
        <v>73</v>
      </c>
      <c r="J22" s="28" t="s">
        <v>83</v>
      </c>
      <c r="K22" s="13"/>
      <c r="L22" s="13"/>
      <c r="M22" s="13" t="s">
        <v>48</v>
      </c>
      <c r="N22" s="13"/>
      <c r="O22" s="13"/>
      <c r="P22" s="13"/>
      <c r="Q22" s="13"/>
      <c r="R22" s="13"/>
      <c r="S22" s="13"/>
      <c r="T22" s="13"/>
      <c r="U22" s="13" t="s">
        <v>48</v>
      </c>
      <c r="V22" s="13"/>
      <c r="W22" s="13"/>
      <c r="X22" s="13"/>
      <c r="Y22" s="13"/>
      <c r="Z22" s="13"/>
      <c r="AA22" s="13" t="s">
        <v>48</v>
      </c>
      <c r="AB22" s="13"/>
      <c r="AC22" s="13"/>
      <c r="AD22" s="13"/>
      <c r="AE22" s="13"/>
      <c r="AF22" s="13"/>
      <c r="AG22" s="13"/>
      <c r="AH22" s="13"/>
      <c r="AI22" s="15"/>
      <c r="AJ22" s="19" t="e">
        <f t="shared" si="0"/>
        <v>#VALUE!</v>
      </c>
      <c r="AK22" s="19">
        <f t="shared" si="1"/>
        <v>0</v>
      </c>
      <c r="AL22" s="19" t="e">
        <f t="shared" si="2"/>
        <v>#VALUE!</v>
      </c>
      <c r="AM22" s="20" t="e">
        <f t="shared" si="3"/>
        <v>#VALUE!</v>
      </c>
      <c r="AN22" s="14"/>
    </row>
    <row r="23" spans="1:40" ht="15" customHeight="1" x14ac:dyDescent="0.25">
      <c r="F23" s="44" t="s">
        <v>57</v>
      </c>
      <c r="G23" s="45"/>
      <c r="H23" s="45"/>
      <c r="I23" s="46"/>
      <c r="J23" s="21" t="s">
        <v>58</v>
      </c>
      <c r="K23" s="42" t="s">
        <v>59</v>
      </c>
      <c r="L23" s="43"/>
      <c r="M23" s="42" t="s">
        <v>60</v>
      </c>
      <c r="N23" s="43"/>
      <c r="O23" s="42" t="s">
        <v>61</v>
      </c>
      <c r="P23" s="43"/>
      <c r="Q23" s="42" t="s">
        <v>10</v>
      </c>
      <c r="R23" s="43"/>
      <c r="S23" s="42" t="s">
        <v>11</v>
      </c>
      <c r="T23" s="43"/>
      <c r="U23" s="42" t="s">
        <v>12</v>
      </c>
      <c r="V23" s="43"/>
      <c r="W23" s="42" t="s">
        <v>13</v>
      </c>
      <c r="X23" s="43"/>
      <c r="Y23" s="42" t="s">
        <v>4</v>
      </c>
      <c r="Z23" s="43"/>
      <c r="AA23" s="42" t="s">
        <v>62</v>
      </c>
      <c r="AB23" s="43"/>
      <c r="AC23" s="42" t="s">
        <v>5</v>
      </c>
      <c r="AD23" s="43"/>
      <c r="AE23" s="42" t="s">
        <v>63</v>
      </c>
      <c r="AF23" s="43"/>
      <c r="AG23" s="42" t="s">
        <v>6</v>
      </c>
      <c r="AH23" s="43"/>
      <c r="AI23" s="22" t="s">
        <v>64</v>
      </c>
      <c r="AJ23" s="22" t="s">
        <v>65</v>
      </c>
      <c r="AK23" s="22" t="s">
        <v>66</v>
      </c>
      <c r="AL23" s="22" t="s">
        <v>67</v>
      </c>
    </row>
    <row r="24" spans="1:40" ht="15" customHeight="1" x14ac:dyDescent="0.25">
      <c r="F24" s="39" t="s">
        <v>68</v>
      </c>
      <c r="G24" s="40"/>
      <c r="H24" s="40"/>
      <c r="I24" s="41"/>
      <c r="J24" s="23">
        <f>SUM(K24:AH24)</f>
        <v>18</v>
      </c>
      <c r="K24" s="32">
        <f>(COUNTIF(K15:K22,"P"))</f>
        <v>2</v>
      </c>
      <c r="L24" s="33"/>
      <c r="M24" s="32">
        <f t="shared" ref="M24" si="4">(COUNTIF(M15:M22,"P"))</f>
        <v>3</v>
      </c>
      <c r="N24" s="33"/>
      <c r="O24" s="32">
        <f t="shared" ref="O24" si="5">(COUNTIF(O15:O22,"P"))</f>
        <v>2</v>
      </c>
      <c r="P24" s="33"/>
      <c r="Q24" s="32">
        <f t="shared" ref="Q24" si="6">(COUNTIF(Q15:Q22,"P"))</f>
        <v>0</v>
      </c>
      <c r="R24" s="33"/>
      <c r="S24" s="32">
        <f t="shared" ref="S24" si="7">(COUNTIF(S15:S22,"P"))</f>
        <v>1</v>
      </c>
      <c r="T24" s="33"/>
      <c r="U24" s="32">
        <f t="shared" ref="U24" si="8">(COUNTIF(U15:U22,"P"))</f>
        <v>3</v>
      </c>
      <c r="V24" s="33"/>
      <c r="W24" s="32">
        <f t="shared" ref="W24" si="9">(COUNTIF(W15:W22,"P"))</f>
        <v>1</v>
      </c>
      <c r="X24" s="33"/>
      <c r="Y24" s="32">
        <f t="shared" ref="Y24" si="10">(COUNTIF(Y15:Y22,"P"))</f>
        <v>1</v>
      </c>
      <c r="Z24" s="33"/>
      <c r="AA24" s="32">
        <f t="shared" ref="AA24" si="11">(COUNTIF(AA15:AA22,"P"))</f>
        <v>2</v>
      </c>
      <c r="AB24" s="33"/>
      <c r="AC24" s="32">
        <f t="shared" ref="AC24" si="12">(COUNTIF(AC15:AC22,"P"))</f>
        <v>0</v>
      </c>
      <c r="AD24" s="33"/>
      <c r="AE24" s="32">
        <f t="shared" ref="AE24" si="13">(COUNTIF(AE15:AE22,"P"))</f>
        <v>1</v>
      </c>
      <c r="AF24" s="33"/>
      <c r="AG24" s="32">
        <f t="shared" ref="AG24" si="14">(COUNTIF(AG15:AG22,"P"))</f>
        <v>2</v>
      </c>
      <c r="AH24" s="33"/>
      <c r="AI24" s="25">
        <f>SUM(K24+M24+O24)</f>
        <v>7</v>
      </c>
      <c r="AJ24" s="25">
        <f>SUM(Q24+S24+U24)</f>
        <v>4</v>
      </c>
      <c r="AK24" s="25">
        <f>SUM(W24+Y24+AA24)</f>
        <v>4</v>
      </c>
      <c r="AL24" s="25">
        <f>SUM(AC24+AE24+AG24)</f>
        <v>3</v>
      </c>
    </row>
    <row r="25" spans="1:40" ht="15" customHeight="1" x14ac:dyDescent="0.25">
      <c r="F25" s="39" t="s">
        <v>69</v>
      </c>
      <c r="G25" s="40"/>
      <c r="H25" s="40"/>
      <c r="I25" s="41"/>
      <c r="J25" s="23">
        <f>SUM(K25:AH25)</f>
        <v>0</v>
      </c>
      <c r="K25" s="32">
        <f>(COUNTIF(L15:L22,"T"))</f>
        <v>0</v>
      </c>
      <c r="L25" s="33"/>
      <c r="M25" s="32">
        <f t="shared" ref="M25" si="15">(COUNTIF(N15:N22,"T"))</f>
        <v>0</v>
      </c>
      <c r="N25" s="33"/>
      <c r="O25" s="32">
        <f t="shared" ref="O25" si="16">(COUNTIF(P15:P22,"T"))</f>
        <v>0</v>
      </c>
      <c r="P25" s="33"/>
      <c r="Q25" s="32">
        <f t="shared" ref="Q25" si="17">(COUNTIF(R15:R22,"T"))</f>
        <v>0</v>
      </c>
      <c r="R25" s="33"/>
      <c r="S25" s="32">
        <f t="shared" ref="S25" si="18">(COUNTIF(T15:T22,"T"))</f>
        <v>0</v>
      </c>
      <c r="T25" s="33"/>
      <c r="U25" s="32">
        <f t="shared" ref="U25" si="19">(COUNTIF(V15:V22,"T"))</f>
        <v>0</v>
      </c>
      <c r="V25" s="33"/>
      <c r="W25" s="32">
        <f t="shared" ref="W25" si="20">(COUNTIF(X15:X22,"T"))</f>
        <v>0</v>
      </c>
      <c r="X25" s="33"/>
      <c r="Y25" s="32">
        <f t="shared" ref="Y25" si="21">(COUNTIF(Z15:Z22,"T"))</f>
        <v>0</v>
      </c>
      <c r="Z25" s="33"/>
      <c r="AA25" s="32">
        <f t="shared" ref="AA25" si="22">(COUNTIF(AB15:AB22,"T"))</f>
        <v>0</v>
      </c>
      <c r="AB25" s="33"/>
      <c r="AC25" s="32">
        <f t="shared" ref="AC25" si="23">(COUNTIF(AD15:AD22,"T"))</f>
        <v>0</v>
      </c>
      <c r="AD25" s="33"/>
      <c r="AE25" s="32">
        <f t="shared" ref="AE25" si="24">(COUNTIF(AF15:AF22,"T"))</f>
        <v>0</v>
      </c>
      <c r="AF25" s="33"/>
      <c r="AG25" s="32">
        <f t="shared" ref="AG25" si="25">(COUNTIF(AH15:AH22,"T"))</f>
        <v>0</v>
      </c>
      <c r="AH25" s="33"/>
      <c r="AI25" s="25">
        <f>SUM(K25+M25+O25)</f>
        <v>0</v>
      </c>
      <c r="AJ25" s="25">
        <f>SUM(Q25+S25+U25)</f>
        <v>0</v>
      </c>
      <c r="AK25" s="25">
        <f>SUM(W25+Y25+AA25)</f>
        <v>0</v>
      </c>
      <c r="AL25" s="25">
        <f>SUM(AC25+AE25+AG25)</f>
        <v>0</v>
      </c>
    </row>
    <row r="26" spans="1:40" ht="15" customHeight="1" thickBot="1" x14ac:dyDescent="0.3">
      <c r="F26" s="34" t="s">
        <v>70</v>
      </c>
      <c r="G26" s="35"/>
      <c r="H26" s="35"/>
      <c r="I26" s="36"/>
      <c r="J26" s="24">
        <f>+J25/J24</f>
        <v>0</v>
      </c>
      <c r="K26" s="37">
        <f>+K25/K24</f>
        <v>0</v>
      </c>
      <c r="L26" s="38"/>
      <c r="M26" s="37">
        <f>+M25/M24</f>
        <v>0</v>
      </c>
      <c r="N26" s="38"/>
      <c r="O26" s="37">
        <f>+O25/O24</f>
        <v>0</v>
      </c>
      <c r="P26" s="38"/>
      <c r="Q26" s="37" t="e">
        <f>+Q25/Q24</f>
        <v>#DIV/0!</v>
      </c>
      <c r="R26" s="38"/>
      <c r="S26" s="37">
        <f>+S25/S24</f>
        <v>0</v>
      </c>
      <c r="T26" s="38"/>
      <c r="U26" s="37">
        <f>+U25/U24</f>
        <v>0</v>
      </c>
      <c r="V26" s="38"/>
      <c r="W26" s="37">
        <f>+W25/W24</f>
        <v>0</v>
      </c>
      <c r="X26" s="38"/>
      <c r="Y26" s="37">
        <f>+Y25/Y24</f>
        <v>0</v>
      </c>
      <c r="Z26" s="38"/>
      <c r="AA26" s="37">
        <f>+AA25/AA24</f>
        <v>0</v>
      </c>
      <c r="AB26" s="38"/>
      <c r="AC26" s="37" t="e">
        <f>+AC25/AC24</f>
        <v>#DIV/0!</v>
      </c>
      <c r="AD26" s="38"/>
      <c r="AE26" s="37">
        <f>+AE25/AE24</f>
        <v>0</v>
      </c>
      <c r="AF26" s="38"/>
      <c r="AG26" s="37">
        <f>+AG25/AG24</f>
        <v>0</v>
      </c>
      <c r="AH26" s="38"/>
      <c r="AI26" s="26">
        <f>+AI25/AI24</f>
        <v>0</v>
      </c>
      <c r="AJ26" s="26">
        <f>+AJ25/AJ24</f>
        <v>0</v>
      </c>
      <c r="AK26" s="26">
        <f>+AK25/AK24</f>
        <v>0</v>
      </c>
      <c r="AL26" s="26">
        <f>+AL25/AL24</f>
        <v>0</v>
      </c>
    </row>
    <row r="27" spans="1:40" ht="15" customHeight="1" x14ac:dyDescent="0.25"/>
    <row r="28" spans="1:40" ht="15" customHeight="1" x14ac:dyDescent="0.25"/>
    <row r="29" spans="1:40" ht="15" customHeight="1" x14ac:dyDescent="0.25"/>
    <row r="30" spans="1:40" ht="15" customHeight="1" x14ac:dyDescent="0.25"/>
    <row r="31" spans="1:40" ht="15" customHeight="1" x14ac:dyDescent="0.25"/>
    <row r="32" spans="1:4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sheetData>
  <mergeCells count="114">
    <mergeCell ref="A15:A22"/>
    <mergeCell ref="A3:C3"/>
    <mergeCell ref="A4:C4"/>
    <mergeCell ref="D1:F1"/>
    <mergeCell ref="D2:F2"/>
    <mergeCell ref="D3:E3"/>
    <mergeCell ref="D4:E4"/>
    <mergeCell ref="A1:C1"/>
    <mergeCell ref="A2:C2"/>
    <mergeCell ref="C9:J9"/>
    <mergeCell ref="A8:B8"/>
    <mergeCell ref="C8:J8"/>
    <mergeCell ref="F11:F14"/>
    <mergeCell ref="G11:G14"/>
    <mergeCell ref="H11:H14"/>
    <mergeCell ref="B15:B22"/>
    <mergeCell ref="G1:J2"/>
    <mergeCell ref="G3:H3"/>
    <mergeCell ref="G4:H4"/>
    <mergeCell ref="I3:J3"/>
    <mergeCell ref="I4:J4"/>
    <mergeCell ref="A7:B7"/>
    <mergeCell ref="F7:G7"/>
    <mergeCell ref="I7:J7"/>
    <mergeCell ref="C7:E7"/>
    <mergeCell ref="L5:W7"/>
    <mergeCell ref="A11:A14"/>
    <mergeCell ref="B11:B14"/>
    <mergeCell ref="C11:C14"/>
    <mergeCell ref="D11:D14"/>
    <mergeCell ref="E11:E14"/>
    <mergeCell ref="I11:I14"/>
    <mergeCell ref="J11:J14"/>
    <mergeCell ref="K11:AH11"/>
    <mergeCell ref="Q12:V12"/>
    <mergeCell ref="W12:AB12"/>
    <mergeCell ref="K12:P12"/>
    <mergeCell ref="K13:L13"/>
    <mergeCell ref="M13:N13"/>
    <mergeCell ref="O13:P13"/>
    <mergeCell ref="Q13:R13"/>
    <mergeCell ref="S13:T13"/>
    <mergeCell ref="U13:V13"/>
    <mergeCell ref="I6:J6"/>
    <mergeCell ref="A9:B9"/>
    <mergeCell ref="A6:B6"/>
    <mergeCell ref="F6:G6"/>
    <mergeCell ref="C6:E6"/>
    <mergeCell ref="K23:L23"/>
    <mergeCell ref="M23:N23"/>
    <mergeCell ref="O23:P23"/>
    <mergeCell ref="Q23:R23"/>
    <mergeCell ref="AK13:AK14"/>
    <mergeCell ref="AL13:AL14"/>
    <mergeCell ref="AM13:AM14"/>
    <mergeCell ref="AN13:AN14"/>
    <mergeCell ref="AI11:AN12"/>
    <mergeCell ref="AA13:AB13"/>
    <mergeCell ref="AC13:AD13"/>
    <mergeCell ref="AE13:AF13"/>
    <mergeCell ref="AG13:AH13"/>
    <mergeCell ref="W13:X13"/>
    <mergeCell ref="Y13:Z13"/>
    <mergeCell ref="AC12:AH12"/>
    <mergeCell ref="AI13:AI14"/>
    <mergeCell ref="AJ13:AJ14"/>
    <mergeCell ref="O25:P25"/>
    <mergeCell ref="Q25:R25"/>
    <mergeCell ref="AC23:AD23"/>
    <mergeCell ref="AE23:AF23"/>
    <mergeCell ref="AG23:AH23"/>
    <mergeCell ref="F24:I24"/>
    <mergeCell ref="K24:L24"/>
    <mergeCell ref="M24:N24"/>
    <mergeCell ref="O24:P24"/>
    <mergeCell ref="Q24:R24"/>
    <mergeCell ref="S24:T24"/>
    <mergeCell ref="U24:V24"/>
    <mergeCell ref="W24:X24"/>
    <mergeCell ref="Y24:Z24"/>
    <mergeCell ref="AA24:AB24"/>
    <mergeCell ref="AC24:AD24"/>
    <mergeCell ref="AE24:AF24"/>
    <mergeCell ref="AG24:AH24"/>
    <mergeCell ref="S23:T23"/>
    <mergeCell ref="U23:V23"/>
    <mergeCell ref="W23:X23"/>
    <mergeCell ref="Y23:Z23"/>
    <mergeCell ref="AA23:AB23"/>
    <mergeCell ref="F23:I23"/>
    <mergeCell ref="AC25:AD25"/>
    <mergeCell ref="AE25:AF25"/>
    <mergeCell ref="AG25:AH25"/>
    <mergeCell ref="F26:I26"/>
    <mergeCell ref="K26:L26"/>
    <mergeCell ref="M26:N26"/>
    <mergeCell ref="O26:P26"/>
    <mergeCell ref="Q26:R26"/>
    <mergeCell ref="S26:T26"/>
    <mergeCell ref="U26:V26"/>
    <mergeCell ref="W26:X26"/>
    <mergeCell ref="Y26:Z26"/>
    <mergeCell ref="AA26:AB26"/>
    <mergeCell ref="AC26:AD26"/>
    <mergeCell ref="AE26:AF26"/>
    <mergeCell ref="AG26:AH26"/>
    <mergeCell ref="S25:T25"/>
    <mergeCell ref="U25:V25"/>
    <mergeCell ref="W25:X25"/>
    <mergeCell ref="Y25:Z25"/>
    <mergeCell ref="AA25:AB25"/>
    <mergeCell ref="F25:I25"/>
    <mergeCell ref="K25:L25"/>
    <mergeCell ref="M25:N25"/>
  </mergeCells>
  <phoneticPr fontId="2" type="noConversion"/>
  <conditionalFormatting sqref="K15:AJ22">
    <cfRule type="cellIs" dxfId="5" priority="103" operator="equal">
      <formula>"RP"</formula>
    </cfRule>
    <cfRule type="cellIs" dxfId="4" priority="104" operator="equal">
      <formula>"T"</formula>
    </cfRule>
    <cfRule type="cellIs" dxfId="3" priority="105" operator="equal">
      <formula>"NT"</formula>
    </cfRule>
    <cfRule type="cellIs" dxfId="2" priority="106" operator="equal">
      <formula>"E"</formula>
    </cfRule>
    <cfRule type="cellIs" dxfId="1" priority="107" operator="equal">
      <formula>"I"</formula>
    </cfRule>
    <cfRule type="cellIs" dxfId="0" priority="108" operator="equal">
      <formula>"P"</formula>
    </cfRule>
  </conditionalFormatting>
  <dataValidations count="3">
    <dataValidation allowBlank="1" showDropDown="1" showInputMessage="1" showErrorMessage="1" sqref="AI27:AJ1048576 AI18:AI22" xr:uid="{00000000-0002-0000-0000-000006000000}"/>
    <dataValidation type="date" allowBlank="1" showDropDown="1" showInputMessage="1" showErrorMessage="1" sqref="AI15:AI17" xr:uid="{00000000-0002-0000-0000-000005000000}">
      <formula1>C8</formula1>
      <formula2>#REF!+43891</formula2>
    </dataValidation>
    <dataValidation type="list" allowBlank="1" showDropDown="1" showInputMessage="1" showErrorMessage="1" sqref="K15:AH22" xr:uid="{00000000-0002-0000-0000-000001000000}">
      <formula1>"P,E,T,NT,RP"</formula1>
    </dataValidation>
  </dataValidations>
  <hyperlinks>
    <hyperlink ref="L5:W7" location="'ESTADO GENERAL'!A1" display="SE DEBEN REGISTRAR LA PROGRAMACION Y EL SEGUIMIENTO A LAS ACCIONES, CON LAS SIGLAS, SEGÚN APARECE EN LA TABLA, ESTO CON EL FIN DE LLEVAR A CARVO EL ANALISIS EN LA HOJA DE ESTADO GENERAL" xr:uid="{00000000-0004-0000-0000-000000000000}"/>
  </hyperlinks>
  <pageMargins left="0.7" right="0.7" top="0.75" bottom="0.75" header="0.3" footer="0.3"/>
  <pageSetup scale="3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4 K k x U Z a x K 3 K i A A A A 9 Q A A A B I A H A B D b 2 5 m a W c v U G F j a 2 F n Z S 5 4 b W w g o h g A K K A U A A A A A A A A A A A A A A A A A A A A A A A A A A A A h Y + x D o I w F E V / h X S n L e h A y K M M r B J N T I x r U 5 7 Y C M X Q Y v k 3 B z / J X x C j q J v j v e c M 9 9 6 v N 8 j H t g k u 2 F v d m Y x E l J M A j e o q b e q M D O 4 Q J i Q X s J H q J G s M J t n Y d L R V R o 7 O n V P G v P f U L 2 j X 1 y z m P G L 7 c r V V R 2 w l + c j 6 v x x q Y 5 0 0 C o m A 3 W u M i G m y p A m f J g G b O y i 1 + f J 4 Y k / 6 U 0 I x N G 7 o U a A N i z W w O Q J 7 X x A P U E s D B B Q A A g A I A O C p M V 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g q T F R K I p H u A 4 A A A A R A A A A E w A c A E Z v c m 1 1 b G F z L 1 N l Y 3 R p b 2 4 x L m 0 g o h g A K K A U A A A A A A A A A A A A A A A A A A A A A A A A A A A A K 0 5 N L s n M z 1 M I h t C G 1 g B Q S w E C L Q A U A A I A C A D g q T F R l r E r c q I A A A D 1 A A A A E g A A A A A A A A A A A A A A A A A A A A A A Q 2 9 u Z m l n L 1 B h Y 2 t h Z 2 U u e G 1 s U E s B A i 0 A F A A C A A g A 4 K k x U Q / K 6 a u k A A A A 6 Q A A A B M A A A A A A A A A A A A A A A A A 7 g A A A F t D b 2 5 0 Z W 5 0 X 1 R 5 c G V z X S 5 4 b W x Q S w E C L Q A U A A I A C A D g q T F R 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5 F A Q + q Y B d E m u m 0 X 1 q P 8 e H w A A A A A C A A A A A A A Q Z g A A A A E A A C A A A A C W D 2 g Z 9 e u w k R X A 0 C 6 + 5 X f 3 6 8 Q O E q G a x 8 M 1 + L H c D h B P 7 Q A A A A A O g A A A A A I A A C A A A A B n 8 P t 0 n b i S r r i S N o Y B D y 7 W I y j B 2 P V k k f m q c T p D e M Y G d l A A A A A s 1 K h 6 V s p o g Z / j m P i 8 k 2 8 + Y T Y o u F e 4 v n d 0 j V 9 x v c P j W w e e Y R 2 Y 1 P + l g U G G b L q s H A a p 5 G L L M 1 u 2 + T D p 5 t L k u p M l b 3 S q C J g y x P 9 y K z Y 6 v x 1 e 2 k A A A A B z K J S 7 l x B e o j S g D w Y a N b b 1 I m e h e p G i j p X 1 O V i + 1 j s x E D a D n M F V k Z F l 7 c Y J T H 9 l K W 3 J W E Y m j Z j D H h 3 b P 8 W Y j H x I < / D a t a M a s h u p > 
</file>

<file path=customXml/itemProps1.xml><?xml version="1.0" encoding="utf-8"?>
<ds:datastoreItem xmlns:ds="http://schemas.openxmlformats.org/officeDocument/2006/customXml" ds:itemID="{BB04AC96-8D4C-4634-93BC-3ECE7B9914E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ACCIÓN</vt:lpstr>
      <vt:lpstr>'PLAN DE ACCIÓN'!Área_de_impresión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TALENTO HUMANO</cp:lastModifiedBy>
  <cp:lastPrinted>2023-10-13T21:06:39Z</cp:lastPrinted>
  <dcterms:created xsi:type="dcterms:W3CDTF">2015-06-05T18:19:34Z</dcterms:created>
  <dcterms:modified xsi:type="dcterms:W3CDTF">2026-01-19T20:30:16Z</dcterms:modified>
</cp:coreProperties>
</file>